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00BD1DC-6AAF-48F8-AF16-D6C1AB52A55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7.08" sheetId="18" r:id="rId1"/>
    <sheet name="28.08" sheetId="13" r:id="rId2"/>
    <sheet name="29.08" sheetId="17" r:id="rId3"/>
  </sheets>
  <calcPr calcId="181029"/>
</workbook>
</file>

<file path=xl/calcChain.xml><?xml version="1.0" encoding="utf-8"?>
<calcChain xmlns="http://schemas.openxmlformats.org/spreadsheetml/2006/main">
  <c r="N38" i="17" l="1"/>
  <c r="M38" i="17"/>
  <c r="L38" i="17"/>
  <c r="K38" i="17"/>
  <c r="J38" i="17"/>
  <c r="N97" i="17"/>
  <c r="M97" i="17"/>
  <c r="L97" i="17"/>
  <c r="K97" i="17"/>
  <c r="J97" i="17"/>
  <c r="N86" i="17"/>
  <c r="M86" i="17"/>
  <c r="L86" i="17"/>
  <c r="K86" i="17"/>
  <c r="J86" i="17"/>
  <c r="N80" i="17"/>
  <c r="M80" i="17"/>
  <c r="L80" i="17"/>
  <c r="K80" i="17"/>
  <c r="J80" i="17"/>
  <c r="N77" i="17"/>
  <c r="M77" i="17"/>
  <c r="L77" i="17"/>
  <c r="K77" i="17"/>
  <c r="J77" i="17"/>
  <c r="N71" i="17"/>
  <c r="M71" i="17"/>
  <c r="L71" i="17"/>
  <c r="K71" i="17"/>
  <c r="J71" i="17"/>
  <c r="N64" i="17"/>
  <c r="M64" i="17"/>
  <c r="L64" i="17"/>
  <c r="K64" i="17"/>
  <c r="J64" i="17"/>
  <c r="N51" i="17"/>
  <c r="M51" i="17"/>
  <c r="L51" i="17"/>
  <c r="K51" i="17"/>
  <c r="J51" i="17"/>
  <c r="N44" i="17"/>
  <c r="M44" i="17"/>
  <c r="L44" i="17"/>
  <c r="K44" i="17"/>
  <c r="J44" i="17"/>
  <c r="N33" i="17"/>
  <c r="M33" i="17"/>
  <c r="L33" i="17"/>
  <c r="K33" i="17"/>
  <c r="J33" i="17"/>
  <c r="N26" i="17"/>
  <c r="M26" i="17"/>
  <c r="L26" i="17"/>
  <c r="K26" i="17"/>
  <c r="J26" i="17"/>
  <c r="N19" i="17"/>
  <c r="M19" i="17"/>
  <c r="L19" i="17"/>
  <c r="K19" i="17"/>
  <c r="J19" i="17"/>
  <c r="N11" i="17"/>
  <c r="M11" i="17"/>
  <c r="L11" i="17"/>
  <c r="K11" i="17"/>
  <c r="J11" i="17"/>
  <c r="N89" i="13"/>
  <c r="M89" i="13"/>
  <c r="L89" i="13"/>
  <c r="K89" i="13"/>
  <c r="J89" i="13"/>
  <c r="N111" i="13"/>
  <c r="M111" i="13"/>
  <c r="L111" i="13"/>
  <c r="K111" i="13"/>
  <c r="J111" i="13"/>
  <c r="N84" i="13"/>
  <c r="M84" i="13"/>
  <c r="L84" i="13"/>
  <c r="K84" i="13"/>
  <c r="J84" i="13"/>
  <c r="N76" i="13"/>
  <c r="M76" i="13"/>
  <c r="L76" i="13"/>
  <c r="K76" i="13"/>
  <c r="J76" i="13"/>
  <c r="N115" i="13"/>
  <c r="M115" i="13"/>
  <c r="L115" i="13"/>
  <c r="K115" i="13"/>
  <c r="J115" i="13"/>
  <c r="N71" i="13"/>
  <c r="M71" i="13"/>
  <c r="L71" i="13"/>
  <c r="K71" i="13"/>
  <c r="J71" i="13"/>
  <c r="N63" i="13"/>
  <c r="M63" i="13"/>
  <c r="L63" i="13"/>
  <c r="K63" i="13"/>
  <c r="J63" i="13"/>
  <c r="N58" i="13"/>
  <c r="M58" i="13"/>
  <c r="L58" i="13"/>
  <c r="K58" i="13"/>
  <c r="J58" i="13"/>
  <c r="N52" i="13"/>
  <c r="M52" i="13"/>
  <c r="L52" i="13"/>
  <c r="K52" i="13"/>
  <c r="J52" i="13"/>
  <c r="N36" i="13"/>
  <c r="M36" i="13"/>
  <c r="L36" i="13"/>
  <c r="K36" i="13"/>
  <c r="J36" i="13"/>
  <c r="N30" i="13"/>
  <c r="M30" i="13"/>
  <c r="L30" i="13"/>
  <c r="K30" i="13"/>
  <c r="J30" i="13"/>
  <c r="N22" i="13"/>
  <c r="M22" i="13"/>
  <c r="L22" i="13"/>
  <c r="K22" i="13"/>
  <c r="J22" i="13"/>
  <c r="N17" i="13"/>
  <c r="M17" i="13"/>
  <c r="L17" i="13"/>
  <c r="K17" i="13"/>
  <c r="J17" i="13"/>
</calcChain>
</file>

<file path=xl/sharedStrings.xml><?xml version="1.0" encoding="utf-8"?>
<sst xmlns="http://schemas.openxmlformats.org/spreadsheetml/2006/main" count="799" uniqueCount="451">
  <si>
    <t>KÜREK YARIŞLARI</t>
  </si>
  <si>
    <t>Fenerbahçe</t>
  </si>
  <si>
    <t>Fethiye Belediye</t>
  </si>
  <si>
    <t>Galatasaray</t>
  </si>
  <si>
    <t>Orta Doğu Teknik Üniversitesi</t>
  </si>
  <si>
    <t>Hereke Nuh Çimento Kürek</t>
  </si>
  <si>
    <t>Şişecam Çayırova</t>
  </si>
  <si>
    <t>Anadoluhisarı Kürek</t>
  </si>
  <si>
    <t>2000M</t>
  </si>
  <si>
    <t>Sakarya Büyükşehir Belediye</t>
  </si>
  <si>
    <t>Fenerbahçe B</t>
  </si>
  <si>
    <t>Hereke Nuh Çimento</t>
  </si>
  <si>
    <t>Fenerbahçe D</t>
  </si>
  <si>
    <t>Fenerbahçe &amp; Ferdi Karma</t>
  </si>
  <si>
    <t>Orta Doğu Teknik Üniversitesi B</t>
  </si>
  <si>
    <t xml:space="preserve">Fenerbahçe </t>
  </si>
  <si>
    <t>Nisan İpar - Beyza Kurtulmuş - 
Serra Özkan - Zeynep Derin</t>
  </si>
  <si>
    <t>Yusuf Ziya Ateş</t>
  </si>
  <si>
    <t>Giray Yazçayır</t>
  </si>
  <si>
    <t>Sarper Sarpkaya</t>
  </si>
  <si>
    <t>Aytimur Selçuk - Enes Biber</t>
  </si>
  <si>
    <t>Furkan Sinem - Emir Elma</t>
  </si>
  <si>
    <t>Yiğit Yaşar Doğruok - Cemal Toprak Galoğlu</t>
  </si>
  <si>
    <t>Kerem Akkiriş - Halil Kaan Köroğlu</t>
  </si>
  <si>
    <t>Martin Toprak Fouriner - Kerem Musellim</t>
  </si>
  <si>
    <t>Yiğit Günaydın - Melih Bayer - 
Emirhan Uysal - İsmail Can Güngörmez</t>
  </si>
  <si>
    <t>Yasin Şen - Ali Asaf Çifçi - 
Ensar Efe Din - Eren Akbaş</t>
  </si>
  <si>
    <t>Ahmet Erdem - Ulaş Alkış - 
Serkan Becit - Aslan Doğusoy</t>
  </si>
  <si>
    <t>Berkay Öztürk - Arda Berat Çekeceker - 
Yusuf Doğru - Kemal Kaya</t>
  </si>
  <si>
    <t>Sinem Dağaçıkan - Nisanur Ekşi - 
Nehir Güney - İrem Üstündağ</t>
  </si>
  <si>
    <t>Betül Öğüt - Esra Kırcı - 
Sare Mehlika Köse - Rüya Cansever</t>
  </si>
  <si>
    <t>Muhammet Efe Yılmaz</t>
  </si>
  <si>
    <t>Barlas Balı</t>
  </si>
  <si>
    <t>İbrahim Efe Şirin</t>
  </si>
  <si>
    <t>Kutlu Doruk Doksanyedi - Yiğit Kara</t>
  </si>
  <si>
    <t>Erhan Öztürk - Devrim Teoman</t>
  </si>
  <si>
    <t>Ruken Ülgey - Aslıhan Naran Akkay</t>
  </si>
  <si>
    <t>Irmak Fertuğ - Ülkü Özen</t>
  </si>
  <si>
    <t>Eda Erkan</t>
  </si>
  <si>
    <t>Deniznur Serra Baykara</t>
  </si>
  <si>
    <t>Damla Sungunapa</t>
  </si>
  <si>
    <t>Aleyna Tülin Telli - Ayşe Cemre Can</t>
  </si>
  <si>
    <t>Tuana Havin Dark - Nursucan Şerbetçi</t>
  </si>
  <si>
    <t>Ecenur Çayır - Meral Çakmak</t>
  </si>
  <si>
    <t>Şerife Şirin Çevik - Ayşe Elif Şatır</t>
  </si>
  <si>
    <t>TÜRKİYE KÜREK FEDERASYONU
www.tkf.gov.tr | tkf@tkf.gov.tr</t>
  </si>
  <si>
    <t>Yekta Levent Bozgöz</t>
  </si>
  <si>
    <t>Ömer Faruk Şan</t>
  </si>
  <si>
    <t>Eren Efe Kara</t>
  </si>
  <si>
    <t>Altar Karabudak - Fatih Mehmet Avcı</t>
  </si>
  <si>
    <t>Mahmut Tiryaki - Emirhan Balıkçı</t>
  </si>
  <si>
    <t>Erol Kaan Köylüoğlu - Muhammet Sağıroğlu</t>
  </si>
  <si>
    <t>Serkan Erkal - Enver Erman</t>
  </si>
  <si>
    <t>Mehmet Emin Sarıoğlu - Eren Kırcı - 
Berat Aydın - Metehan Yavuz</t>
  </si>
  <si>
    <t>Erhan Öztürk - Devrim Teoman - 
Şakir Özdemir - Mustafa Sarı</t>
  </si>
  <si>
    <t>Ravza Aktan</t>
  </si>
  <si>
    <t>Livanur Tulun</t>
  </si>
  <si>
    <t>Melis Yücel</t>
  </si>
  <si>
    <t>Sare Mehlika Köse</t>
  </si>
  <si>
    <t>Betül Öğüt - Esra Kırcı</t>
  </si>
  <si>
    <t>Nisanur Ekşi - Sinem Dağaçıkan</t>
  </si>
  <si>
    <t>Irmak Fertuğ - Ülkü Özen - 
Selin Ege Akgül - Simla Suay Alıncı</t>
  </si>
  <si>
    <t>Ruken Ülgey - Damla Sungunapa - 
Ayşe Cemre Can - Aleyna Tülin Telli</t>
  </si>
  <si>
    <t>Eren Efe Kara - Serkan Erkal - 
Enver Erman - Yusuf Ziya Ateş</t>
  </si>
  <si>
    <t>Puan</t>
  </si>
  <si>
    <t>Sonuç</t>
  </si>
  <si>
    <t>1000M</t>
  </si>
  <si>
    <t>Handicap</t>
  </si>
  <si>
    <t xml:space="preserve">Sonuç </t>
  </si>
  <si>
    <t>Oğuz Kalafat - Mustafa Kubilay Yıldırım - 
Arda Güner - Efe Özgür Ürer</t>
  </si>
  <si>
    <t>PUAN TABLOSU</t>
  </si>
  <si>
    <t>KÜÇÜK KIZLAR (U15)</t>
  </si>
  <si>
    <t>1.</t>
  </si>
  <si>
    <t>2.</t>
  </si>
  <si>
    <t>3.</t>
  </si>
  <si>
    <t>KÜÇÜK ERKEKLER (U15)</t>
  </si>
  <si>
    <t>YILDIZ KIZLAR (U17)</t>
  </si>
  <si>
    <t>YILDIZ ERKEKLER (U17)</t>
  </si>
  <si>
    <t>GENÇ KIZLAR (U19)</t>
  </si>
  <si>
    <t>GENÇ ERKEKLER (U19)</t>
  </si>
  <si>
    <t>PUAN</t>
  </si>
  <si>
    <t>GENÇLER TÜRKİYE ŞAMPİYONASI</t>
  </si>
  <si>
    <t>29.08.2021 / Sapanca</t>
  </si>
  <si>
    <t>28.08.2021 / Sapanca</t>
  </si>
  <si>
    <t>Zeynep Beken - Aslı Uçar - 
Yağmur Süsler - Esmanur Direk</t>
  </si>
  <si>
    <t>Van Edremit Kürek</t>
  </si>
  <si>
    <t>Van Edremit Kürek B</t>
  </si>
  <si>
    <t>Fenerbahçe C</t>
  </si>
  <si>
    <t>Altınboynuz</t>
  </si>
  <si>
    <t>Sakarya Gençlik Merkezi</t>
  </si>
  <si>
    <t>Mustafa Kubilay Yıldırım</t>
  </si>
  <si>
    <t>Enes Akdaş</t>
  </si>
  <si>
    <t>Toros Büyükakıncı</t>
  </si>
  <si>
    <t>Bulut Can Aydemir</t>
  </si>
  <si>
    <t>Muhammed Kuday Bulut</t>
  </si>
  <si>
    <t>Ömer Asaf Kutlu</t>
  </si>
  <si>
    <t>Osman Musa Güz</t>
  </si>
  <si>
    <t>Ali Serdar Adiloğlu</t>
  </si>
  <si>
    <t>İbrahim Hakkı Canyiğit</t>
  </si>
  <si>
    <t>Şerife Şirin Çevik - Derensu Kutluata - 
Merve Yeşilmen - Damla Sungunapa</t>
  </si>
  <si>
    <t>İlk üçler yarı finale kalır.</t>
  </si>
  <si>
    <t>Mert Can Çayır - Alper Şevket Eren</t>
  </si>
  <si>
    <t>Efe Özgür Ürer - Oğuz Kalafat</t>
  </si>
  <si>
    <t>Anadoluhisarı Kürek B</t>
  </si>
  <si>
    <t>Erol Özalper - Mehmet Poyraz Saltık</t>
  </si>
  <si>
    <t>Yavuz Selim Aktan - Musa Tuğra Tarakçı</t>
  </si>
  <si>
    <t>Sonuncu elenir.</t>
  </si>
  <si>
    <t>Salih Uzun</t>
  </si>
  <si>
    <t>Hereke Nuh Çimento Kürek B</t>
  </si>
  <si>
    <t>Şakir Özdemir</t>
  </si>
  <si>
    <t>Nuri Arda Kayalık</t>
  </si>
  <si>
    <t>Mustafa Sarı</t>
  </si>
  <si>
    <t>Veysel Dağhan Kilimci</t>
  </si>
  <si>
    <t>İlk üç finale kalır.</t>
  </si>
  <si>
    <t>Sinop Gençlik ve Spor</t>
  </si>
  <si>
    <t>Ali Asrın Öz - Oğuz Kekeç</t>
  </si>
  <si>
    <t>Ali Kara - Ömer Arda Bişgin</t>
  </si>
  <si>
    <t>Ömer Ekşi - Ege Dinçtürk</t>
  </si>
  <si>
    <t>Sakarya Kürek ve Kano</t>
  </si>
  <si>
    <t>Mustafa Doru - Burak Onur Taş</t>
  </si>
  <si>
    <t>İla Ayışığı Yontar</t>
  </si>
  <si>
    <t>Zeynep Ceren Kaymaz</t>
  </si>
  <si>
    <t>Esmanur Direk</t>
  </si>
  <si>
    <t>Elif Eylül Coşkunkurt</t>
  </si>
  <si>
    <t>Zeynep Derin</t>
  </si>
  <si>
    <t>Serra Özkan</t>
  </si>
  <si>
    <t xml:space="preserve">Sakarya Büyükşehir Belediye </t>
  </si>
  <si>
    <t>Sakarya Büyükşehir Belediye B</t>
  </si>
  <si>
    <t>İlk iki finale kalır.</t>
  </si>
  <si>
    <t>Derensu Kutluata - Merve Yeşilmen</t>
  </si>
  <si>
    <t>Nisan İpar - Beyza Kurtulmuş</t>
  </si>
  <si>
    <t>Zeynep Beken - Aslı Uçar</t>
  </si>
  <si>
    <t>Serkan Becit - Emircan Özbek - 
Kuzey Emir Dönmez - Emirhan Nizamoğlu</t>
  </si>
  <si>
    <t>Giray Yazçayır - Kerem Akkiriş - 
Toros Büyükakıncı - Ömer Asaf Kutlu</t>
  </si>
  <si>
    <t>Kaan Yılmaz Aydın</t>
  </si>
  <si>
    <t>Enes Uluer</t>
  </si>
  <si>
    <t>Alp Kocaer - Efe Mersin</t>
  </si>
  <si>
    <t>Oğuzhan Erdem - Ali Ardıl İlgün -  
Cevdet Ege Mutlu - Evren Mustafa Açar</t>
  </si>
  <si>
    <t>Ege Dinçtürk - Ömer Ekşi - 
İbrahim Efe Şirin - Salih Uzun</t>
  </si>
  <si>
    <t>Barlas Balı - Kutlu Doruk Doksanyedi - 
Yiğit Kara - Yunus Emre Biber</t>
  </si>
  <si>
    <t>Nehir Güney</t>
  </si>
  <si>
    <t>Efnan Sezgin - Sudenaz Ekşi</t>
  </si>
  <si>
    <t>Şerife Şirin Çevik - Ayşe Elif Şatır - 
Derensu Kutluata - Merve Yeşilmen</t>
  </si>
  <si>
    <t>Esma Nur Direk - Yağmur Süsler -
Aslı Uçar - Zeynep Beken</t>
  </si>
  <si>
    <t>Alp Kocaer - Efe Mersin -
Muhammet Sağıroğlu - Erol Kaan Köylüoğlu</t>
  </si>
  <si>
    <t>Giray Yazçayır -  Kerem Akkiriş - 
Ahmet Ali Kabadayı - Halil Kaan Köroğlu</t>
  </si>
  <si>
    <t>Furkan Sinem - Emir Elma - 
Yekta Levent Bozgöz - Yiğit Günaydın - 
Emirhan Uysal - Melih Bayer - 
İsmailcan Güngörmez - Ömer Ahmet Altun - 
Salih Ateş (d)</t>
  </si>
  <si>
    <t>Altar Karabudak - Fatih Mehmet Avcı - 
Ali Ardıl İlgün - Kaan Yılmaz Aydın - 
Oğuzhan Erdem - Mehmet Giray Kuşkuş - 
Cevdet Ege Mutlu - Evren Mustafa Açar - 
Ege Büyükçetin (d)</t>
  </si>
  <si>
    <t>Nehirjan Kaynar</t>
  </si>
  <si>
    <t>Ceren Özyiğit</t>
  </si>
  <si>
    <t>Yağmur Süsler</t>
  </si>
  <si>
    <t>Selman Özgür Çubukçu</t>
  </si>
  <si>
    <t>Zekeriya Demircan Düzel</t>
  </si>
  <si>
    <t>Umut Maraklı</t>
  </si>
  <si>
    <t>Hilmi Fatih Örer</t>
  </si>
  <si>
    <t>Ali Rıza Bilal</t>
  </si>
  <si>
    <t>Serdar Cihaner</t>
  </si>
  <si>
    <t xml:space="preserve">Boğaziçi Üniversitesi </t>
  </si>
  <si>
    <t>Boğaziçi Üniversitesi B</t>
  </si>
  <si>
    <t>Ferdi - 1</t>
  </si>
  <si>
    <t>Ferdi - 2</t>
  </si>
  <si>
    <t>Ferdi - 3</t>
  </si>
  <si>
    <t>Ferdi - 4</t>
  </si>
  <si>
    <t>Behice Aslıhan Dizdaroğlu</t>
  </si>
  <si>
    <t>Yasemin Cansel</t>
  </si>
  <si>
    <t>Şahika Süverçe Korkmazer - Özlem Özden</t>
  </si>
  <si>
    <t>Boğaziçi Üniversitesi</t>
  </si>
  <si>
    <t>Orhan Öztürk - Selman Özgür Çubukçu</t>
  </si>
  <si>
    <t>Umut Maraklı - Bahadır Kaykaç</t>
  </si>
  <si>
    <t>Mustafa Hakan Yiğitbaşıoğlu - Arıl Cansel</t>
  </si>
  <si>
    <t>Ferit Toska - Serhat Dizdaroğlu</t>
  </si>
  <si>
    <t>Ferit Toska - Selman Özgür Çubukçu -
Zekeriya Demircan Düzel - Serhat Dizdaroğlu</t>
  </si>
  <si>
    <t>Selman Özgür Çubukçu - Özlem Özden</t>
  </si>
  <si>
    <t>Yasemin Cansel - Arıl Cansel</t>
  </si>
  <si>
    <t>Umut Maraklı - Gülriz Fidan Salcı</t>
  </si>
  <si>
    <t>Yüksel Taşçı - Şahika Süverçe Korkmazer</t>
  </si>
  <si>
    <t>Behice Aslıhan Dizdaroğlu - Zekeriya Demircan Düzel</t>
  </si>
  <si>
    <t>Umut Maraklı - Bahadır Kaykaç - 
Gülriz Fidan Salcı - Ceren Demirkol</t>
  </si>
  <si>
    <t>Behice Aslıhan Dizdaroğlu - Serhat Dizdaroğlu - 
Özlem Özden - Ferit Toska</t>
  </si>
  <si>
    <t>Yiğit Yaşar Doğruok - Aytimur Selçuk - 
Yusuf Ziya Ateş - Cemal Toprak Galoğlu - 
Enes Biber - Ulaş Alkış -
Ahmet Erdem - Arslan Doğusoy - 
Azra Senem Çifcibaşı (d)</t>
  </si>
  <si>
    <t>Yasin Şen - Eren Akbaş - 
Ali Asaf Çifçi - Ensar Efe Din - 
Mert Can Çayır - Alper Şevket Eren -
Halil Kaan Köroğlu - Şükrü Yüşa Aslan -
Ege Büyükçetin (d)</t>
  </si>
  <si>
    <t>Master Erkek 1x                              etk# 91</t>
  </si>
  <si>
    <t>U17 Kızlar 4x                                     etk# 65</t>
  </si>
  <si>
    <t>U17 Erkekler 2-                                 etk# 69</t>
  </si>
  <si>
    <t>U17 Erkekler 1x                                 etk# 67</t>
  </si>
  <si>
    <t>Master Kadınlar 2x                            etk# 86</t>
  </si>
  <si>
    <t>U17 Erkekler 2x                                 etk# 68</t>
  </si>
  <si>
    <t>U15 Kızlar 4x                                     etk# 77</t>
  </si>
  <si>
    <t>U17 Erkekler 4-                                 etk# 70</t>
  </si>
  <si>
    <t>U19 Kızlar 2-                                     etk# 51</t>
  </si>
  <si>
    <t>U15 Erkekler 2x                                etk# 80</t>
  </si>
  <si>
    <t>U19 Kızlar 1x                                     etk# 49</t>
  </si>
  <si>
    <t>U19 Kızlar 2x                                     etk# 50</t>
  </si>
  <si>
    <t>U17 Erkekler 4x                                etk# 71</t>
  </si>
  <si>
    <t>U17 Erkekler 8+                                etk# 72</t>
  </si>
  <si>
    <t>Master Mix 4x                                             etk# 100</t>
  </si>
  <si>
    <t>U19 Kızlar 4x                                               etk# 53</t>
  </si>
  <si>
    <t>U19 Erkekler 4x                                           etk# 59</t>
  </si>
  <si>
    <t>U19 Erkekler 8+                                           etk# 60</t>
  </si>
  <si>
    <t>U15 Kızlar 2x                                               etk# 74</t>
  </si>
  <si>
    <t>U19 Kızlar 4-                                               etk# 52</t>
  </si>
  <si>
    <t>U15 Kızlar 1x                                               etk# 73</t>
  </si>
  <si>
    <t>Master Mix 2x                                              etk# 97</t>
  </si>
  <si>
    <t>U15 Erkekler 4x                                           etk# 83</t>
  </si>
  <si>
    <t>U19 Erkekler 4-                                            etk# 58</t>
  </si>
  <si>
    <t>U19 Erkekler 2x                                           etk# 56</t>
  </si>
  <si>
    <t>U19 Erkekler 2-                                            etk# 57</t>
  </si>
  <si>
    <t>U19 Erkekler 1x                                          etk# 55</t>
  </si>
  <si>
    <t>Master Erkekler 4x                                      etk# 95</t>
  </si>
  <si>
    <t>U17 Kızlar 1x                                               etk# 61</t>
  </si>
  <si>
    <t>U17 Kızlar 2x                                               etk# 62</t>
  </si>
  <si>
    <t>Master Kadınlar 4x                                      etk# 89</t>
  </si>
  <si>
    <t>U17 Erkekler 1x       1.Eleme     etk# 67</t>
  </si>
  <si>
    <t>U17 Erkekler 1x       2.Eleme      etk# 67</t>
  </si>
  <si>
    <t>U17 Erkekler 2x         Eleme       etk# 68</t>
  </si>
  <si>
    <t>U15 Erkekler 1x        Eleme        etk# 79</t>
  </si>
  <si>
    <t>U17 Kızlar 1x        Eleme            etk# 61</t>
  </si>
  <si>
    <t xml:space="preserve">U17 Erkekler 1x      Yarı Final    etk# 67   </t>
  </si>
  <si>
    <t xml:space="preserve">U19 Kızlar 1x          Eleme          etk# 49          </t>
  </si>
  <si>
    <t>GENÇLER TÜRKİYE ŞAMPİYONASI (ELEME)</t>
  </si>
  <si>
    <r>
      <t>U15 Erkekler 1x                               etk#</t>
    </r>
    <r>
      <rPr>
        <b/>
        <i/>
        <sz val="11"/>
        <rFont val="Arial"/>
        <family val="2"/>
        <charset val="162"/>
      </rPr>
      <t xml:space="preserve"> 79</t>
    </r>
  </si>
  <si>
    <t>27.08.2021 / Sapanca</t>
  </si>
  <si>
    <t>Master Kadın 1x                               etk# 85</t>
  </si>
  <si>
    <t>Master Erkekler 2x                          etk# 92</t>
  </si>
  <si>
    <t>Mehmet Giray Kuşkuş - Ahmet Ali Kabadayı</t>
  </si>
  <si>
    <t>Livanur Tulun - Yağmur Berkkam -
Sıla Ergül - Duruşah Çabuk</t>
  </si>
  <si>
    <t>Sıla Ergül - Yağmur Berkkam</t>
  </si>
  <si>
    <t>Hilmi Fatih Örer - Zekeriya Demircan Düzel</t>
  </si>
  <si>
    <t>Ferdi &amp; İzmit Sümerspor Karma</t>
  </si>
  <si>
    <t>Ferdi - İzmit Sümerspor Karma</t>
  </si>
  <si>
    <t>74-80</t>
  </si>
  <si>
    <t>79-67</t>
  </si>
  <si>
    <t>61-62</t>
  </si>
  <si>
    <t>89-89</t>
  </si>
  <si>
    <t>77-79</t>
  </si>
  <si>
    <t>61-89</t>
  </si>
  <si>
    <t>79-79
89-67</t>
  </si>
  <si>
    <t>79-80</t>
  </si>
  <si>
    <t>82-62</t>
  </si>
  <si>
    <t>89-88</t>
  </si>
  <si>
    <t>64-74</t>
  </si>
  <si>
    <t>68-89</t>
  </si>
  <si>
    <t>89-89
88-93</t>
  </si>
  <si>
    <t>68-67
80-79</t>
  </si>
  <si>
    <t>9.08,41</t>
  </si>
  <si>
    <t>9.12,28</t>
  </si>
  <si>
    <t>9.19,76</t>
  </si>
  <si>
    <t>9.35,92</t>
  </si>
  <si>
    <t>9.55,08</t>
  </si>
  <si>
    <t>8.01,46</t>
  </si>
  <si>
    <t>8.13,73</t>
  </si>
  <si>
    <t>8.17,88</t>
  </si>
  <si>
    <t>8.40,32</t>
  </si>
  <si>
    <t>8.02,41</t>
  </si>
  <si>
    <t>8.22,37</t>
  </si>
  <si>
    <t>8.49,04</t>
  </si>
  <si>
    <t>8.53,52</t>
  </si>
  <si>
    <t>7.21,75</t>
  </si>
  <si>
    <t>7.22,05</t>
  </si>
  <si>
    <t>7.50,87</t>
  </si>
  <si>
    <t>4.03,45</t>
  </si>
  <si>
    <t>4.07,26</t>
  </si>
  <si>
    <t>4.07,55</t>
  </si>
  <si>
    <t>4.13,20</t>
  </si>
  <si>
    <t>4.20,32</t>
  </si>
  <si>
    <t>9.02,87</t>
  </si>
  <si>
    <t>9.09,87</t>
  </si>
  <si>
    <t>9.10,19</t>
  </si>
  <si>
    <t>9.19,50</t>
  </si>
  <si>
    <t>9.28,76</t>
  </si>
  <si>
    <t>9.44,72</t>
  </si>
  <si>
    <t>9.57,21</t>
  </si>
  <si>
    <t>7.50,32</t>
  </si>
  <si>
    <t>7.50,33</t>
  </si>
  <si>
    <t>8.01,11</t>
  </si>
  <si>
    <t>8.02,65</t>
  </si>
  <si>
    <t>8.19,89</t>
  </si>
  <si>
    <t>Birinci</t>
  </si>
  <si>
    <t>Mehmet Emin Sarıoğlu - Eren Kırcı</t>
  </si>
  <si>
    <t>Berat Aydın - Metehan Yavuz</t>
  </si>
  <si>
    <t>Furkan Sinem - Emir Elma -
Yiğit Günaydın - Emirhan Uysal -
Melih Bayer - İsmail Can Güngörmez - 
Muhammed Kuday Bulut - Ömer Ahmet Altun - 
Salih Ateş (d)</t>
  </si>
  <si>
    <t>Katılmadı</t>
  </si>
  <si>
    <t>3.46,52</t>
  </si>
  <si>
    <t>4.05,56</t>
  </si>
  <si>
    <t>4.11,74</t>
  </si>
  <si>
    <t>4.31,56</t>
  </si>
  <si>
    <t>5.20,42</t>
  </si>
  <si>
    <t>3.45,92</t>
  </si>
  <si>
    <t>3.38,36</t>
  </si>
  <si>
    <t>4.06,14</t>
  </si>
  <si>
    <t>4.30,96</t>
  </si>
  <si>
    <t>5.11,42</t>
  </si>
  <si>
    <t>4.43,37</t>
  </si>
  <si>
    <t>4.37,17</t>
  </si>
  <si>
    <t>7.23,04</t>
  </si>
  <si>
    <t>7.36,08</t>
  </si>
  <si>
    <t>8.01,79</t>
  </si>
  <si>
    <t>7.21,66</t>
  </si>
  <si>
    <t>7.28,70</t>
  </si>
  <si>
    <t>7.43,33</t>
  </si>
  <si>
    <t>7.45,22</t>
  </si>
  <si>
    <t>7.49,67</t>
  </si>
  <si>
    <t>8.05,14</t>
  </si>
  <si>
    <t>6.56,81</t>
  </si>
  <si>
    <t>7.02,79</t>
  </si>
  <si>
    <t>7.11,81</t>
  </si>
  <si>
    <t>7.27,21</t>
  </si>
  <si>
    <t>6.46,43</t>
  </si>
  <si>
    <t>6.54,68</t>
  </si>
  <si>
    <t>7.02,93</t>
  </si>
  <si>
    <t>7.08,93</t>
  </si>
  <si>
    <t>7.12,71</t>
  </si>
  <si>
    <t>7.22,80</t>
  </si>
  <si>
    <t>6.31,12</t>
  </si>
  <si>
    <t>6.44,87</t>
  </si>
  <si>
    <t>6.52,64</t>
  </si>
  <si>
    <t>7.01,57</t>
  </si>
  <si>
    <t>3.39,67</t>
  </si>
  <si>
    <t>3.46,10</t>
  </si>
  <si>
    <t>3.49,55</t>
  </si>
  <si>
    <t>3.49,01</t>
  </si>
  <si>
    <t>3.52,64</t>
  </si>
  <si>
    <t>3.56,23</t>
  </si>
  <si>
    <t>3.58,01</t>
  </si>
  <si>
    <t>4.01,10</t>
  </si>
  <si>
    <t>4.06,74</t>
  </si>
  <si>
    <t>3.27,65</t>
  </si>
  <si>
    <t>3.40,96</t>
  </si>
  <si>
    <t>3.42,36</t>
  </si>
  <si>
    <t>3.51,50</t>
  </si>
  <si>
    <t>3.55,41</t>
  </si>
  <si>
    <t>4.03,62</t>
  </si>
  <si>
    <t>8.00,41</t>
  </si>
  <si>
    <t>8.09,58</t>
  </si>
  <si>
    <t>8.04,97</t>
  </si>
  <si>
    <t>8.27,79</t>
  </si>
  <si>
    <t>8.51,17</t>
  </si>
  <si>
    <t>8.53,83</t>
  </si>
  <si>
    <t>9.30,09</t>
  </si>
  <si>
    <t>7.45,25</t>
  </si>
  <si>
    <t>7.52,44</t>
  </si>
  <si>
    <t>7.55,69</t>
  </si>
  <si>
    <t>8.00,28</t>
  </si>
  <si>
    <t>8.17,45</t>
  </si>
  <si>
    <t>8.33,61</t>
  </si>
  <si>
    <t>4.42,77</t>
  </si>
  <si>
    <t>5.09,84</t>
  </si>
  <si>
    <t>5.06,24</t>
  </si>
  <si>
    <t>4.25,87</t>
  </si>
  <si>
    <t>3.37,59</t>
  </si>
  <si>
    <t>3.44,38</t>
  </si>
  <si>
    <t>3.48,15</t>
  </si>
  <si>
    <t>3.59,91</t>
  </si>
  <si>
    <t>4.01,03</t>
  </si>
  <si>
    <t>3.37,09</t>
  </si>
  <si>
    <t>3.40,35</t>
  </si>
  <si>
    <t>3.37,53</t>
  </si>
  <si>
    <t>3.50,41</t>
  </si>
  <si>
    <t>3.38,80</t>
  </si>
  <si>
    <t>6.29,00</t>
  </si>
  <si>
    <t>6.33,86</t>
  </si>
  <si>
    <t>6.38,40</t>
  </si>
  <si>
    <t>7.19,00</t>
  </si>
  <si>
    <t>6.09,12</t>
  </si>
  <si>
    <t>6.09,97</t>
  </si>
  <si>
    <t>6.28,36</t>
  </si>
  <si>
    <t>FENERBAHÇE SK</t>
  </si>
  <si>
    <t>GALATASARAY SK</t>
  </si>
  <si>
    <t>HEREKE NUH ÇİMENTO KÜREK</t>
  </si>
  <si>
    <t>SAKARYA BÜYÜKŞEHİR BELEDİYE</t>
  </si>
  <si>
    <t>ANADOLUHİSARI KÜREK</t>
  </si>
  <si>
    <t>ŞİŞECAM ÇAYIROVA</t>
  </si>
  <si>
    <t>ORTA DOĞU TEKNİK ÜNİVERSİTESİ</t>
  </si>
  <si>
    <t>4.</t>
  </si>
  <si>
    <t>5.</t>
  </si>
  <si>
    <t>6.</t>
  </si>
  <si>
    <t>7.</t>
  </si>
  <si>
    <t>Ömer Bayram - Yiğit Yaşar Doğruok - 
Cemal Toprak Galoğlu - Enes Biber</t>
  </si>
  <si>
    <t>Mehmet Emin Sarıoğlu - Eren Kırcı
Berat Aydın - Metehan Yavuz</t>
  </si>
  <si>
    <t>77-90</t>
  </si>
  <si>
    <t>Orhan Öztürk - Necla Çolak</t>
  </si>
  <si>
    <t>3.50,26</t>
  </si>
  <si>
    <t>3.45,16</t>
  </si>
  <si>
    <t>8.41,19</t>
  </si>
  <si>
    <t>8.47,70</t>
  </si>
  <si>
    <t>9.24,80</t>
  </si>
  <si>
    <t>9.37,12</t>
  </si>
  <si>
    <t>9.42,51</t>
  </si>
  <si>
    <t>9.45,05</t>
  </si>
  <si>
    <t>8.10,76</t>
  </si>
  <si>
    <t>8.21,95</t>
  </si>
  <si>
    <t>8.24,96</t>
  </si>
  <si>
    <t>8.28,11</t>
  </si>
  <si>
    <t>9.01,32</t>
  </si>
  <si>
    <t>7.35,90</t>
  </si>
  <si>
    <t>7.42,62</t>
  </si>
  <si>
    <t>7.55,38</t>
  </si>
  <si>
    <t>8.12,06</t>
  </si>
  <si>
    <t>8.18,22</t>
  </si>
  <si>
    <t>7.27,54</t>
  </si>
  <si>
    <t>7.39,30</t>
  </si>
  <si>
    <t>Bitiremedi (DNF)</t>
  </si>
  <si>
    <t>7.03,69</t>
  </si>
  <si>
    <t>7.26,88</t>
  </si>
  <si>
    <t>7.39,29</t>
  </si>
  <si>
    <t>7.40,99</t>
  </si>
  <si>
    <t>6.42,20</t>
  </si>
  <si>
    <t>6.46,56</t>
  </si>
  <si>
    <t>6.57,21</t>
  </si>
  <si>
    <t>7.17,58</t>
  </si>
  <si>
    <t>3.36,15</t>
  </si>
  <si>
    <t>3.48,67</t>
  </si>
  <si>
    <t>3.49,15</t>
  </si>
  <si>
    <t>4.10,00</t>
  </si>
  <si>
    <t>4.10,91</t>
  </si>
  <si>
    <t>4.20,73</t>
  </si>
  <si>
    <t>4.26,08</t>
  </si>
  <si>
    <t>4.32,03</t>
  </si>
  <si>
    <t>4.32,96</t>
  </si>
  <si>
    <t>4.09,20</t>
  </si>
  <si>
    <t>4.08,31</t>
  </si>
  <si>
    <t>4.15,83</t>
  </si>
  <si>
    <t>4.12,58</t>
  </si>
  <si>
    <t>4.26,53</t>
  </si>
  <si>
    <t>4.22,46</t>
  </si>
  <si>
    <t>4.36,51</t>
  </si>
  <si>
    <t>4.37,56</t>
  </si>
  <si>
    <t>4.43,28</t>
  </si>
  <si>
    <t>5.01,46</t>
  </si>
  <si>
    <t>5.22,54</t>
  </si>
  <si>
    <t>4.13,39</t>
  </si>
  <si>
    <t>4.19,46</t>
  </si>
  <si>
    <t>4.26,89</t>
  </si>
  <si>
    <t>4.42,90</t>
  </si>
  <si>
    <t>Mahmut Tiryaki - Batuhan Altındağ - 
Yiğit Yaşar Doğruok - Cemal Toprak Galoğlu - 
Enes Biber - Ayberk Güzelkaya - 
Mecit Şamil Kanoğlu - Ömer Bayram - 
Tuana Fatma Yıldız (d)</t>
  </si>
  <si>
    <t>FETHİYE BELEDİYE</t>
  </si>
  <si>
    <t>7.56,37</t>
  </si>
  <si>
    <t>7.39,96</t>
  </si>
  <si>
    <t>8.08,97</t>
  </si>
  <si>
    <t>8.20,59</t>
  </si>
  <si>
    <t>8.45,05</t>
  </si>
  <si>
    <t>6.36,66</t>
  </si>
  <si>
    <t>6.50,22</t>
  </si>
  <si>
    <t>7.23,89</t>
  </si>
  <si>
    <t>6.25,60</t>
  </si>
  <si>
    <t>6.37,39</t>
  </si>
  <si>
    <t>7.01,88</t>
  </si>
  <si>
    <t>4.04,49</t>
  </si>
  <si>
    <t>4.24,22</t>
  </si>
  <si>
    <t>4.03,99</t>
  </si>
  <si>
    <t>4.17,72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</si>
</sst>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ss.00"/>
  </numFmts>
  <fonts count="15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i/>
      <sz val="11"/>
      <color theme="1"/>
      <name val="Arial"/>
      <family val="2"/>
      <charset val="16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  <charset val="162"/>
    </font>
    <font>
      <i/>
      <sz val="11"/>
      <name val="Arial"/>
      <family val="2"/>
      <charset val="162"/>
    </font>
    <font>
      <b/>
      <i/>
      <sz val="11"/>
      <name val="Arial"/>
      <family val="2"/>
      <charset val="162"/>
    </font>
    <font>
      <sz val="8"/>
      <name val="Arial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20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2" fillId="2" borderId="0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20" fontId="1" fillId="2" borderId="27" xfId="0" applyNumberFormat="1" applyFont="1" applyFill="1" applyBorder="1" applyAlignment="1">
      <alignment horizontal="center" vertical="center" wrapText="1"/>
    </xf>
    <xf numFmtId="20" fontId="1" fillId="2" borderId="2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20" fontId="4" fillId="2" borderId="3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0" fontId="4" fillId="2" borderId="3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9B68-622D-4CBE-AA20-815FE40F8ABD}">
  <sheetPr>
    <tabColor theme="4"/>
    <pageSetUpPr fitToPage="1"/>
  </sheetPr>
  <dimension ref="A1:F58"/>
  <sheetViews>
    <sheetView zoomScaleNormal="100" workbookViewId="0">
      <selection activeCell="H5" sqref="H5"/>
    </sheetView>
  </sheetViews>
  <sheetFormatPr defaultColWidth="9" defaultRowHeight="15" customHeight="1" x14ac:dyDescent="0.25"/>
  <cols>
    <col min="1" max="1" width="2.796875" style="73" customWidth="1"/>
    <col min="2" max="2" width="26.3984375" style="6" bestFit="1" customWidth="1"/>
    <col min="3" max="3" width="35" style="6" bestFit="1" customWidth="1"/>
    <col min="4" max="4" width="6.8984375" style="6" bestFit="1" customWidth="1"/>
    <col min="5" max="5" width="5.19921875" style="6" bestFit="1" customWidth="1"/>
    <col min="6" max="6" width="5.09765625" style="21" bestFit="1" customWidth="1"/>
    <col min="7" max="16384" width="9" style="11"/>
  </cols>
  <sheetData>
    <row r="1" spans="1:6" s="8" customFormat="1" ht="17.399999999999999" x14ac:dyDescent="0.25">
      <c r="A1" s="97" t="s">
        <v>219</v>
      </c>
      <c r="B1" s="97"/>
      <c r="C1" s="97"/>
      <c r="D1" s="97"/>
      <c r="E1" s="97"/>
      <c r="F1" s="21"/>
    </row>
    <row r="2" spans="1:6" s="8" customFormat="1" ht="17.399999999999999" x14ac:dyDescent="0.25">
      <c r="A2" s="97" t="s">
        <v>0</v>
      </c>
      <c r="B2" s="97"/>
      <c r="C2" s="97"/>
      <c r="D2" s="97"/>
      <c r="E2" s="97"/>
      <c r="F2" s="21"/>
    </row>
    <row r="3" spans="1:6" s="8" customFormat="1" ht="17.399999999999999" x14ac:dyDescent="0.25">
      <c r="A3" s="98" t="s">
        <v>221</v>
      </c>
      <c r="B3" s="98"/>
      <c r="C3" s="98"/>
      <c r="D3" s="98"/>
      <c r="E3" s="98"/>
      <c r="F3" s="21"/>
    </row>
    <row r="4" spans="1:6" s="8" customFormat="1" ht="16.8" customHeight="1" thickBot="1" x14ac:dyDescent="0.3">
      <c r="A4" s="73"/>
      <c r="B4" s="5"/>
      <c r="C4" s="6"/>
      <c r="D4" s="6"/>
      <c r="E4" s="6"/>
      <c r="F4" s="21"/>
    </row>
    <row r="5" spans="1:6" s="8" customFormat="1" ht="16.8" customHeight="1" thickBot="1" x14ac:dyDescent="0.3">
      <c r="A5" s="62">
        <v>1</v>
      </c>
      <c r="B5" s="40">
        <v>0.375</v>
      </c>
      <c r="C5" s="41" t="s">
        <v>218</v>
      </c>
      <c r="D5" s="42" t="s">
        <v>8</v>
      </c>
      <c r="E5" s="43" t="s">
        <v>68</v>
      </c>
      <c r="F5" s="21"/>
    </row>
    <row r="6" spans="1:6" s="8" customFormat="1" ht="17.399999999999999" x14ac:dyDescent="0.25">
      <c r="A6" s="55">
        <v>3</v>
      </c>
      <c r="B6" s="44" t="s">
        <v>2</v>
      </c>
      <c r="C6" s="39" t="s">
        <v>123</v>
      </c>
      <c r="D6" s="39" t="s">
        <v>244</v>
      </c>
      <c r="E6" s="45">
        <v>1</v>
      </c>
      <c r="F6" s="21"/>
    </row>
    <row r="7" spans="1:6" s="8" customFormat="1" ht="17.399999999999999" x14ac:dyDescent="0.25">
      <c r="A7" s="55">
        <v>2</v>
      </c>
      <c r="B7" s="46" t="s">
        <v>7</v>
      </c>
      <c r="C7" s="1" t="s">
        <v>121</v>
      </c>
      <c r="D7" s="1" t="s">
        <v>245</v>
      </c>
      <c r="E7" s="47">
        <v>2</v>
      </c>
      <c r="F7" s="21"/>
    </row>
    <row r="8" spans="1:6" s="8" customFormat="1" ht="17.399999999999999" x14ac:dyDescent="0.25">
      <c r="A8" s="55">
        <v>4</v>
      </c>
      <c r="B8" s="46" t="s">
        <v>127</v>
      </c>
      <c r="C8" s="1" t="s">
        <v>124</v>
      </c>
      <c r="D8" s="1" t="s">
        <v>246</v>
      </c>
      <c r="E8" s="47">
        <v>3</v>
      </c>
      <c r="F8" s="21"/>
    </row>
    <row r="9" spans="1:6" s="8" customFormat="1" ht="17.399999999999999" x14ac:dyDescent="0.25">
      <c r="A9" s="55">
        <v>1</v>
      </c>
      <c r="B9" s="46" t="s">
        <v>126</v>
      </c>
      <c r="C9" s="1" t="s">
        <v>125</v>
      </c>
      <c r="D9" s="1" t="s">
        <v>247</v>
      </c>
      <c r="E9" s="82">
        <v>4</v>
      </c>
      <c r="F9" s="21"/>
    </row>
    <row r="10" spans="1:6" s="8" customFormat="1" ht="17.399999999999999" x14ac:dyDescent="0.25">
      <c r="A10" s="55">
        <v>5</v>
      </c>
      <c r="B10" s="46" t="s">
        <v>6</v>
      </c>
      <c r="C10" s="1" t="s">
        <v>122</v>
      </c>
      <c r="D10" s="1" t="s">
        <v>248</v>
      </c>
      <c r="E10" s="47">
        <v>5</v>
      </c>
      <c r="F10" s="21"/>
    </row>
    <row r="11" spans="1:6" s="8" customFormat="1" ht="18" thickBot="1" x14ac:dyDescent="0.3">
      <c r="A11" s="28"/>
      <c r="B11" s="28"/>
      <c r="C11" s="54" t="s">
        <v>128</v>
      </c>
      <c r="D11" s="29"/>
      <c r="E11" s="30"/>
      <c r="F11" s="21"/>
    </row>
    <row r="12" spans="1:6" s="8" customFormat="1" ht="13.8" customHeight="1" thickBot="1" x14ac:dyDescent="0.3">
      <c r="A12" s="73"/>
      <c r="B12" s="5"/>
      <c r="C12" s="6"/>
      <c r="D12" s="6"/>
      <c r="E12" s="6"/>
      <c r="F12" s="21"/>
    </row>
    <row r="13" spans="1:6" ht="15" customHeight="1" x14ac:dyDescent="0.25">
      <c r="A13" s="62">
        <v>2</v>
      </c>
      <c r="B13" s="49">
        <v>0.38541666666666669</v>
      </c>
      <c r="C13" s="50" t="s">
        <v>212</v>
      </c>
      <c r="D13" s="51" t="s">
        <v>8</v>
      </c>
      <c r="E13" s="52" t="s">
        <v>68</v>
      </c>
    </row>
    <row r="14" spans="1:6" ht="13.8" x14ac:dyDescent="0.25">
      <c r="A14" s="46">
        <v>3</v>
      </c>
      <c r="B14" s="1" t="s">
        <v>10</v>
      </c>
      <c r="C14" s="1" t="s">
        <v>92</v>
      </c>
      <c r="D14" s="1" t="s">
        <v>249</v>
      </c>
      <c r="E14" s="47">
        <v>1</v>
      </c>
    </row>
    <row r="15" spans="1:6" ht="13.8" x14ac:dyDescent="0.25">
      <c r="A15" s="46">
        <v>2</v>
      </c>
      <c r="B15" s="1" t="s">
        <v>85</v>
      </c>
      <c r="C15" s="1" t="s">
        <v>91</v>
      </c>
      <c r="D15" s="1" t="s">
        <v>250</v>
      </c>
      <c r="E15" s="47">
        <v>2</v>
      </c>
    </row>
    <row r="16" spans="1:6" ht="13.8" x14ac:dyDescent="0.25">
      <c r="A16" s="46">
        <v>1</v>
      </c>
      <c r="B16" s="1" t="s">
        <v>7</v>
      </c>
      <c r="C16" s="1" t="s">
        <v>90</v>
      </c>
      <c r="D16" s="1" t="s">
        <v>251</v>
      </c>
      <c r="E16" s="47">
        <v>3</v>
      </c>
    </row>
    <row r="17" spans="1:5" ht="13.8" x14ac:dyDescent="0.25">
      <c r="A17" s="46">
        <v>4</v>
      </c>
      <c r="B17" s="2" t="s">
        <v>88</v>
      </c>
      <c r="C17" s="16" t="s">
        <v>93</v>
      </c>
      <c r="D17" s="1" t="s">
        <v>252</v>
      </c>
      <c r="E17" s="47">
        <v>4</v>
      </c>
    </row>
    <row r="18" spans="1:5" ht="15" customHeight="1" x14ac:dyDescent="0.25">
      <c r="A18" s="99"/>
      <c r="B18" s="100"/>
      <c r="C18" s="100"/>
      <c r="D18" s="100"/>
      <c r="E18" s="101"/>
    </row>
    <row r="19" spans="1:5" ht="15" customHeight="1" x14ac:dyDescent="0.25">
      <c r="A19" s="75">
        <v>3</v>
      </c>
      <c r="B19" s="10">
        <v>0.39583333333333331</v>
      </c>
      <c r="C19" s="9" t="s">
        <v>213</v>
      </c>
      <c r="D19" s="7" t="s">
        <v>8</v>
      </c>
      <c r="E19" s="53" t="s">
        <v>68</v>
      </c>
    </row>
    <row r="20" spans="1:5" ht="13.8" x14ac:dyDescent="0.25">
      <c r="A20" s="46">
        <v>2</v>
      </c>
      <c r="B20" s="1" t="s">
        <v>87</v>
      </c>
      <c r="C20" s="1" t="s">
        <v>95</v>
      </c>
      <c r="D20" s="1" t="s">
        <v>253</v>
      </c>
      <c r="E20" s="47">
        <v>1</v>
      </c>
    </row>
    <row r="21" spans="1:5" ht="13.8" x14ac:dyDescent="0.25">
      <c r="A21" s="46">
        <v>1</v>
      </c>
      <c r="B21" s="1" t="s">
        <v>9</v>
      </c>
      <c r="C21" s="1" t="s">
        <v>94</v>
      </c>
      <c r="D21" s="1" t="s">
        <v>254</v>
      </c>
      <c r="E21" s="47">
        <v>2</v>
      </c>
    </row>
    <row r="22" spans="1:5" ht="13.8" x14ac:dyDescent="0.25">
      <c r="A22" s="46">
        <v>4</v>
      </c>
      <c r="B22" s="2" t="s">
        <v>86</v>
      </c>
      <c r="C22" s="16" t="s">
        <v>97</v>
      </c>
      <c r="D22" s="1" t="s">
        <v>255</v>
      </c>
      <c r="E22" s="47">
        <v>3</v>
      </c>
    </row>
    <row r="23" spans="1:5" ht="13.8" x14ac:dyDescent="0.25">
      <c r="A23" s="46">
        <v>3</v>
      </c>
      <c r="B23" s="1" t="s">
        <v>89</v>
      </c>
      <c r="C23" s="1" t="s">
        <v>96</v>
      </c>
      <c r="D23" s="1" t="s">
        <v>256</v>
      </c>
      <c r="E23" s="47">
        <v>4</v>
      </c>
    </row>
    <row r="24" spans="1:5" ht="15" customHeight="1" thickBot="1" x14ac:dyDescent="0.3">
      <c r="A24" s="28"/>
      <c r="B24" s="29"/>
      <c r="C24" s="54" t="s">
        <v>100</v>
      </c>
      <c r="D24" s="29"/>
      <c r="E24" s="30"/>
    </row>
    <row r="25" spans="1:5" ht="15" customHeight="1" thickBot="1" x14ac:dyDescent="0.3"/>
    <row r="26" spans="1:5" ht="15" customHeight="1" x14ac:dyDescent="0.25">
      <c r="A26" s="62">
        <v>4</v>
      </c>
      <c r="B26" s="49">
        <v>0.40625</v>
      </c>
      <c r="C26" s="50" t="s">
        <v>214</v>
      </c>
      <c r="D26" s="51" t="s">
        <v>8</v>
      </c>
      <c r="E26" s="52" t="s">
        <v>68</v>
      </c>
    </row>
    <row r="27" spans="1:5" ht="15" customHeight="1" x14ac:dyDescent="0.25">
      <c r="A27" s="46">
        <v>1</v>
      </c>
      <c r="B27" s="1" t="s">
        <v>7</v>
      </c>
      <c r="C27" s="1" t="s">
        <v>102</v>
      </c>
      <c r="D27" s="1" t="s">
        <v>257</v>
      </c>
      <c r="E27" s="47">
        <v>1</v>
      </c>
    </row>
    <row r="28" spans="1:5" ht="15" customHeight="1" x14ac:dyDescent="0.25">
      <c r="A28" s="46">
        <v>2</v>
      </c>
      <c r="B28" s="1" t="s">
        <v>10</v>
      </c>
      <c r="C28" s="1" t="s">
        <v>104</v>
      </c>
      <c r="D28" s="1" t="s">
        <v>258</v>
      </c>
      <c r="E28" s="47">
        <v>2</v>
      </c>
    </row>
    <row r="29" spans="1:5" ht="15" customHeight="1" x14ac:dyDescent="0.25">
      <c r="A29" s="46">
        <v>3</v>
      </c>
      <c r="B29" s="1" t="s">
        <v>103</v>
      </c>
      <c r="C29" s="1" t="s">
        <v>105</v>
      </c>
      <c r="D29" s="1" t="s">
        <v>259</v>
      </c>
      <c r="E29" s="47">
        <v>3</v>
      </c>
    </row>
    <row r="30" spans="1:5" ht="15" customHeight="1" thickBot="1" x14ac:dyDescent="0.3">
      <c r="A30" s="28"/>
      <c r="B30" s="29"/>
      <c r="C30" s="54" t="s">
        <v>106</v>
      </c>
      <c r="D30" s="29"/>
      <c r="E30" s="30"/>
    </row>
    <row r="31" spans="1:5" ht="15" customHeight="1" thickBot="1" x14ac:dyDescent="0.3">
      <c r="C31" s="38"/>
    </row>
    <row r="32" spans="1:5" ht="15" customHeight="1" x14ac:dyDescent="0.25">
      <c r="A32" s="62">
        <v>5</v>
      </c>
      <c r="B32" s="49">
        <v>0.41666666666666669</v>
      </c>
      <c r="C32" s="50" t="s">
        <v>215</v>
      </c>
      <c r="D32" s="51" t="s">
        <v>66</v>
      </c>
      <c r="E32" s="52" t="s">
        <v>68</v>
      </c>
    </row>
    <row r="33" spans="1:5" ht="15" customHeight="1" x14ac:dyDescent="0.25">
      <c r="A33" s="46">
        <v>1</v>
      </c>
      <c r="B33" s="1" t="s">
        <v>5</v>
      </c>
      <c r="C33" s="1" t="s">
        <v>109</v>
      </c>
      <c r="D33" s="1" t="s">
        <v>260</v>
      </c>
      <c r="E33" s="47">
        <v>1</v>
      </c>
    </row>
    <row r="34" spans="1:5" ht="15" customHeight="1" x14ac:dyDescent="0.25">
      <c r="A34" s="46">
        <v>2</v>
      </c>
      <c r="B34" s="1" t="s">
        <v>1</v>
      </c>
      <c r="C34" s="1" t="s">
        <v>107</v>
      </c>
      <c r="D34" s="1" t="s">
        <v>261</v>
      </c>
      <c r="E34" s="47">
        <v>2</v>
      </c>
    </row>
    <row r="35" spans="1:5" ht="15" customHeight="1" x14ac:dyDescent="0.25">
      <c r="A35" s="46">
        <v>4</v>
      </c>
      <c r="B35" s="1" t="s">
        <v>108</v>
      </c>
      <c r="C35" s="1" t="s">
        <v>111</v>
      </c>
      <c r="D35" s="1" t="s">
        <v>262</v>
      </c>
      <c r="E35" s="47">
        <v>3</v>
      </c>
    </row>
    <row r="36" spans="1:5" ht="15" customHeight="1" x14ac:dyDescent="0.25">
      <c r="A36" s="46">
        <v>3</v>
      </c>
      <c r="B36" s="1" t="s">
        <v>2</v>
      </c>
      <c r="C36" s="1" t="s">
        <v>110</v>
      </c>
      <c r="D36" s="1" t="s">
        <v>263</v>
      </c>
      <c r="E36" s="47">
        <v>4</v>
      </c>
    </row>
    <row r="37" spans="1:5" ht="15" customHeight="1" x14ac:dyDescent="0.25">
      <c r="A37" s="46">
        <v>5</v>
      </c>
      <c r="B37" s="1" t="s">
        <v>87</v>
      </c>
      <c r="C37" s="1" t="s">
        <v>112</v>
      </c>
      <c r="D37" s="1" t="s">
        <v>264</v>
      </c>
      <c r="E37" s="47">
        <v>5</v>
      </c>
    </row>
    <row r="38" spans="1:5" ht="15" customHeight="1" thickBot="1" x14ac:dyDescent="0.3">
      <c r="A38" s="28"/>
      <c r="B38" s="29"/>
      <c r="C38" s="54" t="s">
        <v>113</v>
      </c>
      <c r="D38" s="29"/>
      <c r="E38" s="30"/>
    </row>
    <row r="39" spans="1:5" ht="15" customHeight="1" thickBot="1" x14ac:dyDescent="0.3">
      <c r="C39" s="38"/>
    </row>
    <row r="40" spans="1:5" ht="15" customHeight="1" x14ac:dyDescent="0.25">
      <c r="A40" s="62">
        <v>6</v>
      </c>
      <c r="B40" s="49">
        <v>0.42708333333333331</v>
      </c>
      <c r="C40" s="50" t="s">
        <v>216</v>
      </c>
      <c r="D40" s="51" t="s">
        <v>8</v>
      </c>
      <c r="E40" s="52" t="s">
        <v>68</v>
      </c>
    </row>
    <row r="41" spans="1:5" ht="15" customHeight="1" x14ac:dyDescent="0.25">
      <c r="A41" s="46">
        <v>3</v>
      </c>
      <c r="B41" s="1" t="s">
        <v>2</v>
      </c>
      <c r="C41" s="1" t="s">
        <v>123</v>
      </c>
      <c r="D41" s="1" t="s">
        <v>265</v>
      </c>
      <c r="E41" s="47">
        <v>1</v>
      </c>
    </row>
    <row r="42" spans="1:5" ht="15" customHeight="1" x14ac:dyDescent="0.25">
      <c r="A42" s="46">
        <v>2</v>
      </c>
      <c r="B42" s="1" t="s">
        <v>4</v>
      </c>
      <c r="C42" s="1" t="s">
        <v>148</v>
      </c>
      <c r="D42" s="1" t="s">
        <v>266</v>
      </c>
      <c r="E42" s="47">
        <v>2</v>
      </c>
    </row>
    <row r="43" spans="1:5" ht="15" customHeight="1" x14ac:dyDescent="0.25">
      <c r="A43" s="46">
        <v>7</v>
      </c>
      <c r="B43" s="1" t="s">
        <v>9</v>
      </c>
      <c r="C43" s="1" t="s">
        <v>124</v>
      </c>
      <c r="D43" s="1" t="s">
        <v>267</v>
      </c>
      <c r="E43" s="47">
        <v>3</v>
      </c>
    </row>
    <row r="44" spans="1:5" ht="15" customHeight="1" x14ac:dyDescent="0.25">
      <c r="A44" s="46">
        <v>4</v>
      </c>
      <c r="B44" s="1" t="s">
        <v>88</v>
      </c>
      <c r="C44" s="1" t="s">
        <v>149</v>
      </c>
      <c r="D44" s="1" t="s">
        <v>268</v>
      </c>
      <c r="E44" s="47">
        <v>4</v>
      </c>
    </row>
    <row r="45" spans="1:5" ht="15" customHeight="1" x14ac:dyDescent="0.25">
      <c r="A45" s="46">
        <v>6</v>
      </c>
      <c r="B45" s="1" t="s">
        <v>7</v>
      </c>
      <c r="C45" s="1" t="s">
        <v>121</v>
      </c>
      <c r="D45" s="1" t="s">
        <v>269</v>
      </c>
      <c r="E45" s="47">
        <v>5</v>
      </c>
    </row>
    <row r="46" spans="1:5" ht="15" customHeight="1" x14ac:dyDescent="0.25">
      <c r="A46" s="46">
        <v>5</v>
      </c>
      <c r="B46" s="1" t="s">
        <v>6</v>
      </c>
      <c r="C46" s="1" t="s">
        <v>150</v>
      </c>
      <c r="D46" s="1" t="s">
        <v>270</v>
      </c>
      <c r="E46" s="47">
        <v>6</v>
      </c>
    </row>
    <row r="47" spans="1:5" ht="15" customHeight="1" thickBot="1" x14ac:dyDescent="0.3">
      <c r="A47" s="46">
        <v>1</v>
      </c>
      <c r="B47" s="1" t="s">
        <v>127</v>
      </c>
      <c r="C47" s="56" t="s">
        <v>125</v>
      </c>
      <c r="D47" s="1" t="s">
        <v>271</v>
      </c>
      <c r="E47" s="47">
        <v>7</v>
      </c>
    </row>
    <row r="48" spans="1:5" ht="15" customHeight="1" thickBot="1" x14ac:dyDescent="0.3">
      <c r="A48" s="28"/>
      <c r="B48" s="29"/>
      <c r="C48" s="80" t="s">
        <v>113</v>
      </c>
      <c r="D48" s="29"/>
      <c r="E48" s="30"/>
    </row>
    <row r="49" spans="1:5" ht="11.4" customHeight="1" thickBot="1" x14ac:dyDescent="0.3">
      <c r="C49" s="38"/>
    </row>
    <row r="50" spans="1:5" ht="15" customHeight="1" x14ac:dyDescent="0.25">
      <c r="A50" s="62">
        <v>7</v>
      </c>
      <c r="B50" s="49">
        <v>0.4375</v>
      </c>
      <c r="C50" s="50" t="s">
        <v>217</v>
      </c>
      <c r="D50" s="51" t="s">
        <v>8</v>
      </c>
      <c r="E50" s="52" t="s">
        <v>68</v>
      </c>
    </row>
    <row r="51" spans="1:5" ht="15" customHeight="1" x14ac:dyDescent="0.25">
      <c r="A51" s="46">
        <v>3</v>
      </c>
      <c r="B51" s="1" t="s">
        <v>87</v>
      </c>
      <c r="C51" s="1" t="s">
        <v>95</v>
      </c>
      <c r="D51" s="1" t="s">
        <v>272</v>
      </c>
      <c r="E51" s="47">
        <v>1</v>
      </c>
    </row>
    <row r="52" spans="1:5" ht="15" customHeight="1" x14ac:dyDescent="0.25">
      <c r="A52" s="46">
        <v>2</v>
      </c>
      <c r="B52" s="1" t="s">
        <v>10</v>
      </c>
      <c r="C52" s="1" t="s">
        <v>92</v>
      </c>
      <c r="D52" s="1" t="s">
        <v>273</v>
      </c>
      <c r="E52" s="47">
        <v>2</v>
      </c>
    </row>
    <row r="53" spans="1:5" ht="15" customHeight="1" x14ac:dyDescent="0.25">
      <c r="A53" s="46">
        <v>5</v>
      </c>
      <c r="B53" s="1" t="s">
        <v>7</v>
      </c>
      <c r="C53" s="1" t="s">
        <v>90</v>
      </c>
      <c r="D53" s="1" t="s">
        <v>274</v>
      </c>
      <c r="E53" s="47">
        <v>3</v>
      </c>
    </row>
    <row r="54" spans="1:5" ht="15" customHeight="1" x14ac:dyDescent="0.25">
      <c r="A54" s="46">
        <v>1</v>
      </c>
      <c r="B54" s="1" t="s">
        <v>85</v>
      </c>
      <c r="C54" s="1" t="s">
        <v>91</v>
      </c>
      <c r="D54" s="1" t="s">
        <v>275</v>
      </c>
      <c r="E54" s="47">
        <v>4</v>
      </c>
    </row>
    <row r="55" spans="1:5" ht="15" customHeight="1" thickBot="1" x14ac:dyDescent="0.3">
      <c r="A55" s="46">
        <v>4</v>
      </c>
      <c r="B55" s="1" t="s">
        <v>9</v>
      </c>
      <c r="C55" s="56" t="s">
        <v>94</v>
      </c>
      <c r="D55" s="1" t="s">
        <v>276</v>
      </c>
      <c r="E55" s="47">
        <v>5</v>
      </c>
    </row>
    <row r="56" spans="1:5" ht="15" customHeight="1" thickBot="1" x14ac:dyDescent="0.3">
      <c r="A56" s="28"/>
      <c r="B56" s="29"/>
      <c r="C56" s="80" t="s">
        <v>128</v>
      </c>
      <c r="D56" s="29"/>
      <c r="E56" s="30"/>
    </row>
    <row r="57" spans="1:5" ht="15" customHeight="1" x14ac:dyDescent="0.25">
      <c r="C57" s="38"/>
    </row>
    <row r="58" spans="1:5" s="21" customFormat="1" ht="29.4" customHeight="1" x14ac:dyDescent="0.25">
      <c r="A58" s="96" t="s">
        <v>45</v>
      </c>
      <c r="B58" s="96"/>
      <c r="C58" s="96"/>
      <c r="D58" s="96"/>
      <c r="E58" s="96"/>
    </row>
  </sheetData>
  <sortState xmlns:xlrd2="http://schemas.microsoft.com/office/spreadsheetml/2017/richdata2" ref="A51:E55">
    <sortCondition ref="E51:E55"/>
  </sortState>
  <mergeCells count="5">
    <mergeCell ref="A58:E58"/>
    <mergeCell ref="A1:E1"/>
    <mergeCell ref="A2:E2"/>
    <mergeCell ref="A3:E3"/>
    <mergeCell ref="A18:E18"/>
  </mergeCells>
  <printOptions horizontalCentered="1" verticalCentered="1"/>
  <pageMargins left="0" right="0" top="0" bottom="0" header="0.51181102362204722" footer="0.31496062992125984"/>
  <pageSetup paperSize="9"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N122"/>
  <sheetViews>
    <sheetView topLeftCell="A118" zoomScaleNormal="100" workbookViewId="0">
      <selection activeCell="C83" sqref="C83"/>
    </sheetView>
  </sheetViews>
  <sheetFormatPr defaultColWidth="9" defaultRowHeight="15" customHeight="1" x14ac:dyDescent="0.25"/>
  <cols>
    <col min="1" max="1" width="2.8984375" style="6" bestFit="1" customWidth="1"/>
    <col min="2" max="2" width="29" style="6" customWidth="1"/>
    <col min="3" max="3" width="38" style="6" bestFit="1" customWidth="1"/>
    <col min="4" max="4" width="6.8984375" style="6" bestFit="1" customWidth="1"/>
    <col min="5" max="5" width="7.296875" style="6" bestFit="1" customWidth="1"/>
    <col min="6" max="6" width="5.19921875" style="6" bestFit="1" customWidth="1"/>
    <col min="7" max="7" width="5.09765625" style="21" bestFit="1" customWidth="1"/>
    <col min="8" max="16384" width="9" style="11"/>
  </cols>
  <sheetData>
    <row r="1" spans="1:14" s="8" customFormat="1" ht="17.399999999999999" x14ac:dyDescent="0.25">
      <c r="A1" s="97" t="s">
        <v>81</v>
      </c>
      <c r="B1" s="97"/>
      <c r="C1" s="97"/>
      <c r="D1" s="97"/>
      <c r="E1" s="97"/>
      <c r="F1" s="97"/>
      <c r="G1" s="21"/>
    </row>
    <row r="2" spans="1:14" s="8" customFormat="1" ht="17.399999999999999" x14ac:dyDescent="0.25">
      <c r="A2" s="97" t="s">
        <v>0</v>
      </c>
      <c r="B2" s="97"/>
      <c r="C2" s="97"/>
      <c r="D2" s="97"/>
      <c r="E2" s="97"/>
      <c r="F2" s="97"/>
      <c r="G2" s="21"/>
    </row>
    <row r="3" spans="1:14" s="8" customFormat="1" ht="17.399999999999999" x14ac:dyDescent="0.25">
      <c r="A3" s="98" t="s">
        <v>83</v>
      </c>
      <c r="B3" s="98"/>
      <c r="C3" s="98"/>
      <c r="D3" s="98"/>
      <c r="E3" s="98"/>
      <c r="F3" s="98"/>
      <c r="G3" s="21"/>
    </row>
    <row r="4" spans="1:14" s="8" customFormat="1" ht="18" thickBot="1" x14ac:dyDescent="0.3">
      <c r="A4" s="6"/>
      <c r="B4" s="5"/>
      <c r="C4" s="6"/>
      <c r="D4" s="6"/>
      <c r="E4" s="6"/>
      <c r="F4" s="6"/>
      <c r="G4" s="21"/>
    </row>
    <row r="5" spans="1:14" s="8" customFormat="1" ht="17.399999999999999" x14ac:dyDescent="0.25">
      <c r="A5" s="48">
        <v>8</v>
      </c>
      <c r="B5" s="49">
        <v>0.375</v>
      </c>
      <c r="C5" s="50" t="s">
        <v>181</v>
      </c>
      <c r="D5" s="51" t="s">
        <v>66</v>
      </c>
      <c r="E5" s="51" t="s">
        <v>67</v>
      </c>
      <c r="F5" s="52" t="s">
        <v>65</v>
      </c>
      <c r="G5" s="21"/>
    </row>
    <row r="6" spans="1:14" s="8" customFormat="1" ht="17.399999999999999" x14ac:dyDescent="0.25">
      <c r="A6" s="46">
        <v>3</v>
      </c>
      <c r="B6" s="1" t="s">
        <v>160</v>
      </c>
      <c r="C6" s="1" t="s">
        <v>154</v>
      </c>
      <c r="D6" s="1" t="s">
        <v>283</v>
      </c>
      <c r="E6" s="1" t="s">
        <v>288</v>
      </c>
      <c r="F6" s="47">
        <v>1</v>
      </c>
      <c r="G6" s="21">
        <v>61</v>
      </c>
      <c r="H6" s="11">
        <v>60</v>
      </c>
    </row>
    <row r="7" spans="1:14" s="8" customFormat="1" ht="17.399999999999999" x14ac:dyDescent="0.25">
      <c r="A7" s="46">
        <v>2</v>
      </c>
      <c r="B7" s="1" t="s">
        <v>159</v>
      </c>
      <c r="C7" s="1" t="s">
        <v>153</v>
      </c>
      <c r="D7" s="1" t="s">
        <v>282</v>
      </c>
      <c r="E7" s="1" t="s">
        <v>287</v>
      </c>
      <c r="F7" s="47">
        <v>2</v>
      </c>
      <c r="G7" s="21">
        <v>89</v>
      </c>
      <c r="H7" s="11">
        <v>32</v>
      </c>
    </row>
    <row r="8" spans="1:14" s="8" customFormat="1" ht="17.399999999999999" x14ac:dyDescent="0.25">
      <c r="A8" s="46">
        <v>1</v>
      </c>
      <c r="B8" s="1" t="s">
        <v>157</v>
      </c>
      <c r="C8" s="1" t="s">
        <v>151</v>
      </c>
      <c r="D8" s="1" t="s">
        <v>284</v>
      </c>
      <c r="E8" s="1" t="s">
        <v>289</v>
      </c>
      <c r="F8" s="82">
        <v>3</v>
      </c>
      <c r="G8" s="21">
        <v>79</v>
      </c>
      <c r="H8" s="11">
        <v>42</v>
      </c>
    </row>
    <row r="9" spans="1:14" s="8" customFormat="1" ht="17.399999999999999" x14ac:dyDescent="0.25">
      <c r="A9" s="46">
        <v>4</v>
      </c>
      <c r="B9" s="1" t="s">
        <v>158</v>
      </c>
      <c r="C9" s="1" t="s">
        <v>152</v>
      </c>
      <c r="D9" s="1" t="s">
        <v>285</v>
      </c>
      <c r="E9" s="1" t="s">
        <v>290</v>
      </c>
      <c r="F9" s="47">
        <v>4</v>
      </c>
      <c r="G9" s="21">
        <v>89</v>
      </c>
      <c r="H9" s="11">
        <v>32</v>
      </c>
    </row>
    <row r="10" spans="1:14" s="8" customFormat="1" ht="17.399999999999999" x14ac:dyDescent="0.25">
      <c r="A10" s="46">
        <v>6</v>
      </c>
      <c r="B10" s="1" t="s">
        <v>162</v>
      </c>
      <c r="C10" s="1" t="s">
        <v>156</v>
      </c>
      <c r="D10" s="1" t="s">
        <v>286</v>
      </c>
      <c r="E10" s="1" t="s">
        <v>291</v>
      </c>
      <c r="F10" s="47">
        <v>5</v>
      </c>
      <c r="G10" s="21">
        <v>75</v>
      </c>
      <c r="H10" s="11">
        <v>46</v>
      </c>
    </row>
    <row r="11" spans="1:14" s="8" customFormat="1" ht="18" thickBot="1" x14ac:dyDescent="0.3">
      <c r="A11" s="57">
        <v>5</v>
      </c>
      <c r="B11" s="58" t="s">
        <v>161</v>
      </c>
      <c r="C11" s="58" t="s">
        <v>155</v>
      </c>
      <c r="D11" s="103" t="s">
        <v>281</v>
      </c>
      <c r="E11" s="104"/>
      <c r="F11" s="105"/>
      <c r="G11" s="21">
        <v>73</v>
      </c>
      <c r="H11" s="11">
        <v>48</v>
      </c>
    </row>
    <row r="12" spans="1:14" s="8" customFormat="1" ht="18" thickBot="1" x14ac:dyDescent="0.3">
      <c r="A12" s="6"/>
      <c r="B12" s="5"/>
      <c r="C12" s="6"/>
      <c r="D12" s="6"/>
      <c r="E12" s="6"/>
      <c r="F12" s="6"/>
      <c r="G12" s="21"/>
    </row>
    <row r="13" spans="1:14" s="8" customFormat="1" ht="22.5" customHeight="1" x14ac:dyDescent="0.25">
      <c r="A13" s="48">
        <v>9</v>
      </c>
      <c r="B13" s="49">
        <v>0.38194444444444442</v>
      </c>
      <c r="C13" s="50" t="s">
        <v>185</v>
      </c>
      <c r="D13" s="51" t="s">
        <v>66</v>
      </c>
      <c r="E13" s="51" t="s">
        <v>67</v>
      </c>
      <c r="F13" s="52" t="s">
        <v>65</v>
      </c>
      <c r="G13" s="21"/>
    </row>
    <row r="14" spans="1:14" s="8" customFormat="1" ht="17.399999999999999" x14ac:dyDescent="0.25">
      <c r="A14" s="46">
        <v>1</v>
      </c>
      <c r="B14" s="1" t="s">
        <v>157</v>
      </c>
      <c r="C14" s="1" t="s">
        <v>165</v>
      </c>
      <c r="D14" s="1" t="s">
        <v>292</v>
      </c>
      <c r="E14" s="1" t="s">
        <v>293</v>
      </c>
      <c r="F14" s="47">
        <v>1</v>
      </c>
      <c r="G14" s="21" t="s">
        <v>230</v>
      </c>
      <c r="H14" s="11">
        <v>44</v>
      </c>
    </row>
    <row r="15" spans="1:14" s="8" customFormat="1" ht="18" thickBot="1" x14ac:dyDescent="0.3">
      <c r="A15" s="9"/>
      <c r="B15" s="10"/>
      <c r="C15" s="9"/>
      <c r="D15" s="7"/>
      <c r="E15" s="7"/>
      <c r="F15" s="7"/>
      <c r="G15" s="21"/>
    </row>
    <row r="16" spans="1:14" ht="18" customHeight="1" x14ac:dyDescent="0.25">
      <c r="A16" s="48">
        <v>10</v>
      </c>
      <c r="B16" s="49">
        <v>0.3888888888888889</v>
      </c>
      <c r="C16" s="50" t="s">
        <v>182</v>
      </c>
      <c r="D16" s="51" t="s">
        <v>8</v>
      </c>
      <c r="E16" s="51" t="s">
        <v>68</v>
      </c>
      <c r="F16" s="52" t="s">
        <v>64</v>
      </c>
      <c r="I16" s="84" t="s">
        <v>277</v>
      </c>
      <c r="J16" s="85">
        <v>0.03</v>
      </c>
      <c r="K16" s="85">
        <v>0.04</v>
      </c>
      <c r="L16" s="85">
        <v>0.05</v>
      </c>
      <c r="M16" s="85">
        <v>0.06</v>
      </c>
      <c r="N16" s="85">
        <v>7.0000000000000007E-2</v>
      </c>
    </row>
    <row r="17" spans="1:14" ht="27.6" x14ac:dyDescent="0.25">
      <c r="A17" s="46">
        <v>2</v>
      </c>
      <c r="B17" s="1" t="s">
        <v>1</v>
      </c>
      <c r="C17" s="1" t="s">
        <v>99</v>
      </c>
      <c r="D17" s="1" t="s">
        <v>294</v>
      </c>
      <c r="E17" s="1">
        <v>1</v>
      </c>
      <c r="F17" s="47">
        <v>100</v>
      </c>
      <c r="I17" s="86">
        <v>5.127777777777778E-3</v>
      </c>
      <c r="J17" s="86">
        <f>I17*1.03</f>
        <v>5.2816111111111111E-3</v>
      </c>
      <c r="K17" s="86">
        <f>I17*1.04</f>
        <v>5.3328888888888896E-3</v>
      </c>
      <c r="L17" s="86">
        <f>I17*1.05</f>
        <v>5.3841666666666673E-3</v>
      </c>
      <c r="M17" s="86">
        <f>I17*1.06</f>
        <v>5.435444444444445E-3</v>
      </c>
      <c r="N17" s="86">
        <f>I17*1.07</f>
        <v>5.4867222222222227E-3</v>
      </c>
    </row>
    <row r="18" spans="1:14" ht="27.6" x14ac:dyDescent="0.25">
      <c r="A18" s="46">
        <v>3</v>
      </c>
      <c r="B18" s="2" t="s">
        <v>9</v>
      </c>
      <c r="C18" s="16" t="s">
        <v>16</v>
      </c>
      <c r="D18" s="1" t="s">
        <v>295</v>
      </c>
      <c r="E18" s="1">
        <v>2</v>
      </c>
      <c r="F18" s="47">
        <v>70</v>
      </c>
    </row>
    <row r="19" spans="1:14" ht="28.2" thickBot="1" x14ac:dyDescent="0.3">
      <c r="A19" s="57">
        <v>1</v>
      </c>
      <c r="B19" s="58" t="s">
        <v>6</v>
      </c>
      <c r="C19" s="58" t="s">
        <v>84</v>
      </c>
      <c r="D19" s="58" t="s">
        <v>296</v>
      </c>
      <c r="E19" s="58">
        <v>3</v>
      </c>
      <c r="F19" s="89"/>
    </row>
    <row r="20" spans="1:14" ht="15" customHeight="1" thickBot="1" x14ac:dyDescent="0.3">
      <c r="A20" s="102"/>
      <c r="B20" s="102"/>
      <c r="C20" s="102"/>
      <c r="D20" s="102"/>
      <c r="E20" s="102"/>
      <c r="F20" s="102"/>
    </row>
    <row r="21" spans="1:14" ht="15" customHeight="1" x14ac:dyDescent="0.25">
      <c r="A21" s="48">
        <v>11</v>
      </c>
      <c r="B21" s="49">
        <v>0.4375</v>
      </c>
      <c r="C21" s="50" t="s">
        <v>184</v>
      </c>
      <c r="D21" s="51" t="s">
        <v>8</v>
      </c>
      <c r="E21" s="51" t="s">
        <v>68</v>
      </c>
      <c r="F21" s="52" t="s">
        <v>64</v>
      </c>
      <c r="I21" s="84" t="s">
        <v>277</v>
      </c>
      <c r="J21" s="85">
        <v>0.03</v>
      </c>
      <c r="K21" s="85">
        <v>0.04</v>
      </c>
      <c r="L21" s="85">
        <v>0.05</v>
      </c>
      <c r="M21" s="85">
        <v>0.06</v>
      </c>
      <c r="N21" s="85">
        <v>7.0000000000000007E-2</v>
      </c>
    </row>
    <row r="22" spans="1:14" ht="15" customHeight="1" x14ac:dyDescent="0.25">
      <c r="A22" s="46">
        <v>3</v>
      </c>
      <c r="B22" s="1" t="s">
        <v>3</v>
      </c>
      <c r="C22" s="1" t="s">
        <v>17</v>
      </c>
      <c r="D22" s="1" t="s">
        <v>297</v>
      </c>
      <c r="E22" s="1">
        <v>1</v>
      </c>
      <c r="F22" s="47">
        <v>100</v>
      </c>
      <c r="I22" s="86">
        <v>5.1118055555555552E-3</v>
      </c>
      <c r="J22" s="86">
        <f>I22*1.03</f>
        <v>5.2651597222222223E-3</v>
      </c>
      <c r="K22" s="86">
        <f>I22*1.04</f>
        <v>5.3162777777777774E-3</v>
      </c>
      <c r="L22" s="86">
        <f>I22*1.05</f>
        <v>5.3673958333333334E-3</v>
      </c>
      <c r="M22" s="86">
        <f>I22*1.06</f>
        <v>5.4185138888888885E-3</v>
      </c>
      <c r="N22" s="86">
        <f>I22*1.07</f>
        <v>5.4696319444444445E-3</v>
      </c>
    </row>
    <row r="23" spans="1:14" ht="15" customHeight="1" x14ac:dyDescent="0.25">
      <c r="A23" s="46">
        <v>2</v>
      </c>
      <c r="B23" s="1" t="s">
        <v>1</v>
      </c>
      <c r="C23" s="1" t="s">
        <v>18</v>
      </c>
      <c r="D23" s="1" t="s">
        <v>298</v>
      </c>
      <c r="E23" s="1">
        <v>2</v>
      </c>
      <c r="F23" s="47">
        <v>70</v>
      </c>
    </row>
    <row r="24" spans="1:14" ht="15" customHeight="1" x14ac:dyDescent="0.25">
      <c r="A24" s="46">
        <v>5</v>
      </c>
      <c r="B24" s="1" t="s">
        <v>87</v>
      </c>
      <c r="C24" s="1" t="s">
        <v>95</v>
      </c>
      <c r="D24" s="17" t="s">
        <v>299</v>
      </c>
      <c r="E24" s="1">
        <v>3</v>
      </c>
      <c r="F24" s="90"/>
    </row>
    <row r="25" spans="1:14" ht="15" customHeight="1" x14ac:dyDescent="0.25">
      <c r="A25" s="46">
        <v>6</v>
      </c>
      <c r="B25" s="1" t="s">
        <v>10</v>
      </c>
      <c r="C25" s="1" t="s">
        <v>92</v>
      </c>
      <c r="D25" s="1" t="s">
        <v>300</v>
      </c>
      <c r="E25" s="1">
        <v>4</v>
      </c>
      <c r="F25" s="90"/>
    </row>
    <row r="26" spans="1:14" ht="15" customHeight="1" x14ac:dyDescent="0.25">
      <c r="A26" s="46">
        <v>1</v>
      </c>
      <c r="B26" s="1" t="s">
        <v>5</v>
      </c>
      <c r="C26" s="1" t="s">
        <v>98</v>
      </c>
      <c r="D26" s="1" t="s">
        <v>301</v>
      </c>
      <c r="E26" s="1">
        <v>5</v>
      </c>
      <c r="F26" s="47">
        <v>10</v>
      </c>
    </row>
    <row r="27" spans="1:14" ht="15" customHeight="1" thickBot="1" x14ac:dyDescent="0.3">
      <c r="A27" s="57">
        <v>4</v>
      </c>
      <c r="B27" s="1" t="s">
        <v>4</v>
      </c>
      <c r="C27" s="1" t="s">
        <v>19</v>
      </c>
      <c r="D27" s="58" t="s">
        <v>302</v>
      </c>
      <c r="E27" s="58">
        <v>6</v>
      </c>
      <c r="F27" s="89"/>
    </row>
    <row r="28" spans="1:14" ht="15" customHeight="1" thickBot="1" x14ac:dyDescent="0.3">
      <c r="A28" s="102"/>
      <c r="B28" s="102"/>
      <c r="C28" s="102"/>
      <c r="D28" s="102"/>
      <c r="E28" s="102"/>
      <c r="F28" s="102"/>
    </row>
    <row r="29" spans="1:14" s="8" customFormat="1" ht="15" customHeight="1" x14ac:dyDescent="0.25">
      <c r="A29" s="48">
        <v>12</v>
      </c>
      <c r="B29" s="49">
        <v>0.44444444444444442</v>
      </c>
      <c r="C29" s="50" t="s">
        <v>183</v>
      </c>
      <c r="D29" s="51" t="s">
        <v>8</v>
      </c>
      <c r="E29" s="51" t="s">
        <v>68</v>
      </c>
      <c r="F29" s="52" t="s">
        <v>64</v>
      </c>
      <c r="G29" s="21"/>
      <c r="I29" s="84" t="s">
        <v>277</v>
      </c>
      <c r="J29" s="85">
        <v>0.03</v>
      </c>
      <c r="K29" s="85">
        <v>0.04</v>
      </c>
      <c r="L29" s="85">
        <v>0.05</v>
      </c>
      <c r="M29" s="85">
        <v>0.06</v>
      </c>
      <c r="N29" s="85">
        <v>7.0000000000000007E-2</v>
      </c>
    </row>
    <row r="30" spans="1:14" s="8" customFormat="1" ht="15" customHeight="1" x14ac:dyDescent="0.25">
      <c r="A30" s="46">
        <v>4</v>
      </c>
      <c r="B30" s="1" t="s">
        <v>15</v>
      </c>
      <c r="C30" s="1" t="s">
        <v>101</v>
      </c>
      <c r="D30" s="1" t="s">
        <v>303</v>
      </c>
      <c r="E30" s="1">
        <v>1</v>
      </c>
      <c r="F30" s="47">
        <v>100</v>
      </c>
      <c r="G30" s="21"/>
      <c r="I30" s="86">
        <v>4.824189814814815E-3</v>
      </c>
      <c r="J30" s="86">
        <f>I30*1.03</f>
        <v>4.9689155092592597E-3</v>
      </c>
      <c r="K30" s="86">
        <f>I30*1.04</f>
        <v>5.0171574074074077E-3</v>
      </c>
      <c r="L30" s="86">
        <f>I30*1.05</f>
        <v>5.0653993055555556E-3</v>
      </c>
      <c r="M30" s="86">
        <f>I30*1.06</f>
        <v>5.1136412037037044E-3</v>
      </c>
      <c r="N30" s="86">
        <f>I30*1.07</f>
        <v>5.1618831018518524E-3</v>
      </c>
    </row>
    <row r="31" spans="1:14" s="8" customFormat="1" ht="15" customHeight="1" x14ac:dyDescent="0.25">
      <c r="A31" s="46">
        <v>3</v>
      </c>
      <c r="B31" s="1" t="s">
        <v>5</v>
      </c>
      <c r="C31" s="1" t="s">
        <v>278</v>
      </c>
      <c r="D31" s="1" t="s">
        <v>304</v>
      </c>
      <c r="E31" s="1">
        <v>2</v>
      </c>
      <c r="F31" s="47">
        <v>70</v>
      </c>
      <c r="G31" s="21"/>
    </row>
    <row r="32" spans="1:14" s="8" customFormat="1" ht="15" customHeight="1" x14ac:dyDescent="0.25">
      <c r="A32" s="46">
        <v>1</v>
      </c>
      <c r="B32" s="1" t="s">
        <v>9</v>
      </c>
      <c r="C32" s="1" t="s">
        <v>21</v>
      </c>
      <c r="D32" s="1" t="s">
        <v>305</v>
      </c>
      <c r="E32" s="1">
        <v>3</v>
      </c>
      <c r="F32" s="47">
        <v>50</v>
      </c>
      <c r="G32" s="21"/>
    </row>
    <row r="33" spans="1:14" s="8" customFormat="1" ht="15" customHeight="1" thickBot="1" x14ac:dyDescent="0.3">
      <c r="A33" s="57">
        <v>2</v>
      </c>
      <c r="B33" s="58" t="s">
        <v>3</v>
      </c>
      <c r="C33" s="58" t="s">
        <v>20</v>
      </c>
      <c r="D33" s="58" t="s">
        <v>306</v>
      </c>
      <c r="E33" s="68">
        <v>4</v>
      </c>
      <c r="F33" s="91"/>
      <c r="G33" s="21"/>
    </row>
    <row r="34" spans="1:14" ht="15" customHeight="1" thickBot="1" x14ac:dyDescent="0.3"/>
    <row r="35" spans="1:14" ht="15" customHeight="1" x14ac:dyDescent="0.25">
      <c r="A35" s="48">
        <v>13</v>
      </c>
      <c r="B35" s="49">
        <v>0.4513888888888889</v>
      </c>
      <c r="C35" s="50" t="s">
        <v>186</v>
      </c>
      <c r="D35" s="51" t="s">
        <v>8</v>
      </c>
      <c r="E35" s="51" t="s">
        <v>68</v>
      </c>
      <c r="F35" s="52" t="s">
        <v>64</v>
      </c>
      <c r="I35" s="84" t="s">
        <v>277</v>
      </c>
      <c r="J35" s="85">
        <v>0.03</v>
      </c>
      <c r="K35" s="85">
        <v>0.04</v>
      </c>
      <c r="L35" s="85">
        <v>0.05</v>
      </c>
      <c r="M35" s="85">
        <v>0.06</v>
      </c>
      <c r="N35" s="85">
        <v>7.0000000000000007E-2</v>
      </c>
    </row>
    <row r="36" spans="1:14" ht="13.8" x14ac:dyDescent="0.25">
      <c r="A36" s="46">
        <v>2</v>
      </c>
      <c r="B36" s="1" t="s">
        <v>1</v>
      </c>
      <c r="C36" s="1" t="s">
        <v>23</v>
      </c>
      <c r="D36" s="1" t="s">
        <v>307</v>
      </c>
      <c r="E36" s="1">
        <v>1</v>
      </c>
      <c r="F36" s="47">
        <v>100</v>
      </c>
      <c r="I36" s="86">
        <v>4.7040509259259258E-3</v>
      </c>
      <c r="J36" s="86">
        <f>I36*1.03</f>
        <v>4.845172453703704E-3</v>
      </c>
      <c r="K36" s="86">
        <f>I36*1.04</f>
        <v>4.8922129629629628E-3</v>
      </c>
      <c r="L36" s="86">
        <f>I36*1.05</f>
        <v>4.9392534722222225E-3</v>
      </c>
      <c r="M36" s="86">
        <f>I36*1.06</f>
        <v>4.9862939814814813E-3</v>
      </c>
      <c r="N36" s="86">
        <f>I36*1.07</f>
        <v>5.033334490740741E-3</v>
      </c>
    </row>
    <row r="37" spans="1:14" ht="13.8" x14ac:dyDescent="0.25">
      <c r="A37" s="46">
        <v>1</v>
      </c>
      <c r="B37" s="1" t="s">
        <v>3</v>
      </c>
      <c r="C37" s="1" t="s">
        <v>22</v>
      </c>
      <c r="D37" s="1" t="s">
        <v>308</v>
      </c>
      <c r="E37" s="1">
        <v>2</v>
      </c>
      <c r="F37" s="47">
        <v>70</v>
      </c>
    </row>
    <row r="38" spans="1:14" ht="15" customHeight="1" x14ac:dyDescent="0.25">
      <c r="A38" s="46">
        <v>4</v>
      </c>
      <c r="B38" s="1" t="s">
        <v>5</v>
      </c>
      <c r="C38" s="1" t="s">
        <v>279</v>
      </c>
      <c r="D38" s="1" t="s">
        <v>309</v>
      </c>
      <c r="E38" s="1">
        <v>3</v>
      </c>
      <c r="F38" s="47">
        <v>30</v>
      </c>
    </row>
    <row r="39" spans="1:14" ht="15" customHeight="1" x14ac:dyDescent="0.25">
      <c r="A39" s="46">
        <v>5</v>
      </c>
      <c r="B39" s="1" t="s">
        <v>7</v>
      </c>
      <c r="C39" s="1" t="s">
        <v>102</v>
      </c>
      <c r="D39" s="1" t="s">
        <v>310</v>
      </c>
      <c r="E39" s="1">
        <v>4</v>
      </c>
      <c r="F39" s="47">
        <v>20</v>
      </c>
    </row>
    <row r="40" spans="1:14" ht="15" customHeight="1" x14ac:dyDescent="0.25">
      <c r="A40" s="46">
        <v>3</v>
      </c>
      <c r="B40" s="1" t="s">
        <v>4</v>
      </c>
      <c r="C40" s="1" t="s">
        <v>24</v>
      </c>
      <c r="D40" s="17" t="s">
        <v>311</v>
      </c>
      <c r="E40" s="1">
        <v>5</v>
      </c>
      <c r="F40" s="47">
        <v>10</v>
      </c>
    </row>
    <row r="41" spans="1:14" ht="15" customHeight="1" thickBot="1" x14ac:dyDescent="0.3">
      <c r="A41" s="57">
        <v>6</v>
      </c>
      <c r="B41" s="1" t="s">
        <v>10</v>
      </c>
      <c r="C41" s="1" t="s">
        <v>104</v>
      </c>
      <c r="D41" s="58" t="s">
        <v>312</v>
      </c>
      <c r="E41" s="58">
        <v>6</v>
      </c>
      <c r="F41" s="89"/>
    </row>
    <row r="42" spans="1:14" ht="15" customHeight="1" x14ac:dyDescent="0.25">
      <c r="A42" s="81"/>
      <c r="B42" s="81"/>
      <c r="C42" s="81"/>
      <c r="D42" s="81"/>
      <c r="E42" s="81"/>
      <c r="F42" s="81"/>
    </row>
    <row r="43" spans="1:14" ht="15" customHeight="1" x14ac:dyDescent="0.25">
      <c r="A43" s="81"/>
      <c r="B43" s="81"/>
      <c r="C43" s="81"/>
      <c r="D43" s="81"/>
      <c r="E43" s="81"/>
      <c r="F43" s="81"/>
    </row>
    <row r="44" spans="1:14" ht="15" customHeight="1" x14ac:dyDescent="0.25">
      <c r="A44" s="81"/>
      <c r="B44" s="81"/>
      <c r="C44" s="81"/>
      <c r="D44" s="81"/>
      <c r="E44" s="81"/>
      <c r="F44" s="81"/>
    </row>
    <row r="45" spans="1:14" ht="15" customHeight="1" x14ac:dyDescent="0.25">
      <c r="A45" s="81"/>
      <c r="B45" s="81"/>
      <c r="C45" s="81"/>
      <c r="D45" s="81"/>
      <c r="E45" s="81"/>
      <c r="F45" s="81"/>
    </row>
    <row r="46" spans="1:14" ht="15" customHeight="1" x14ac:dyDescent="0.25">
      <c r="A46" s="83"/>
      <c r="B46" s="83"/>
      <c r="C46" s="83"/>
      <c r="D46" s="83"/>
      <c r="E46" s="83"/>
      <c r="F46" s="83"/>
    </row>
    <row r="47" spans="1:14" ht="15" customHeight="1" x14ac:dyDescent="0.25">
      <c r="A47" s="81"/>
      <c r="B47" s="81"/>
      <c r="C47" s="81"/>
      <c r="D47" s="81"/>
      <c r="E47" s="81"/>
      <c r="F47" s="81"/>
    </row>
    <row r="48" spans="1:14" ht="15" customHeight="1" x14ac:dyDescent="0.25">
      <c r="A48" s="83"/>
      <c r="B48" s="83"/>
      <c r="C48" s="83"/>
      <c r="D48" s="83"/>
      <c r="E48" s="83"/>
      <c r="F48" s="83"/>
    </row>
    <row r="49" spans="1:14" ht="15" customHeight="1" x14ac:dyDescent="0.25">
      <c r="A49" s="83"/>
      <c r="B49" s="83"/>
      <c r="C49" s="83"/>
      <c r="D49" s="83"/>
      <c r="E49" s="83"/>
      <c r="F49" s="83"/>
    </row>
    <row r="50" spans="1:14" ht="15" customHeight="1" thickBot="1" x14ac:dyDescent="0.3"/>
    <row r="51" spans="1:14" ht="15" customHeight="1" x14ac:dyDescent="0.25">
      <c r="A51" s="48">
        <v>14</v>
      </c>
      <c r="B51" s="49">
        <v>0.45833333333333331</v>
      </c>
      <c r="C51" s="50" t="s">
        <v>188</v>
      </c>
      <c r="D51" s="51" t="s">
        <v>8</v>
      </c>
      <c r="E51" s="51" t="s">
        <v>68</v>
      </c>
      <c r="F51" s="52" t="s">
        <v>64</v>
      </c>
      <c r="I51" s="84" t="s">
        <v>277</v>
      </c>
      <c r="J51" s="85">
        <v>0.03</v>
      </c>
      <c r="K51" s="85">
        <v>0.04</v>
      </c>
      <c r="L51" s="85">
        <v>0.05</v>
      </c>
      <c r="M51" s="85">
        <v>0.06</v>
      </c>
      <c r="N51" s="85">
        <v>7.0000000000000007E-2</v>
      </c>
    </row>
    <row r="52" spans="1:14" ht="27.6" x14ac:dyDescent="0.25">
      <c r="A52" s="46">
        <v>2</v>
      </c>
      <c r="B52" s="4" t="s">
        <v>1</v>
      </c>
      <c r="C52" s="1" t="s">
        <v>26</v>
      </c>
      <c r="D52" s="1" t="s">
        <v>313</v>
      </c>
      <c r="E52" s="1">
        <v>1</v>
      </c>
      <c r="F52" s="47">
        <v>100</v>
      </c>
      <c r="I52" s="86">
        <v>4.5268518518518522E-3</v>
      </c>
      <c r="J52" s="86">
        <f>I52*1.03</f>
        <v>4.6626574074074079E-3</v>
      </c>
      <c r="K52" s="86">
        <f>I52*1.04</f>
        <v>4.7079259259259262E-3</v>
      </c>
      <c r="L52" s="86">
        <f>I52*1.05</f>
        <v>4.7531944444444453E-3</v>
      </c>
      <c r="M52" s="86">
        <f>I52*1.06</f>
        <v>4.7984629629629636E-3</v>
      </c>
      <c r="N52" s="86">
        <f>I52*1.07</f>
        <v>4.8437314814814818E-3</v>
      </c>
    </row>
    <row r="53" spans="1:14" ht="27.6" x14ac:dyDescent="0.25">
      <c r="A53" s="46">
        <v>3</v>
      </c>
      <c r="B53" s="2" t="s">
        <v>6</v>
      </c>
      <c r="C53" s="1" t="s">
        <v>28</v>
      </c>
      <c r="D53" s="1" t="s">
        <v>314</v>
      </c>
      <c r="E53" s="1">
        <v>2</v>
      </c>
      <c r="F53" s="47">
        <v>50</v>
      </c>
    </row>
    <row r="54" spans="1:14" ht="27.6" x14ac:dyDescent="0.25">
      <c r="A54" s="46">
        <v>1</v>
      </c>
      <c r="B54" s="2" t="s">
        <v>3</v>
      </c>
      <c r="C54" s="1" t="s">
        <v>27</v>
      </c>
      <c r="D54" s="1" t="s">
        <v>315</v>
      </c>
      <c r="E54" s="1">
        <v>3</v>
      </c>
      <c r="F54" s="47">
        <v>20</v>
      </c>
    </row>
    <row r="55" spans="1:14" ht="28.2" thickBot="1" x14ac:dyDescent="0.3">
      <c r="A55" s="57">
        <v>4</v>
      </c>
      <c r="B55" s="61" t="s">
        <v>9</v>
      </c>
      <c r="C55" s="58" t="s">
        <v>25</v>
      </c>
      <c r="D55" s="58" t="s">
        <v>316</v>
      </c>
      <c r="E55" s="58">
        <v>4</v>
      </c>
      <c r="F55" s="89"/>
    </row>
    <row r="56" spans="1:14" ht="14.4" thickBot="1" x14ac:dyDescent="0.3">
      <c r="A56" s="102"/>
      <c r="B56" s="102"/>
      <c r="C56" s="102"/>
      <c r="D56" s="102"/>
      <c r="E56" s="102"/>
      <c r="F56" s="102"/>
    </row>
    <row r="57" spans="1:14" ht="15" customHeight="1" x14ac:dyDescent="0.25">
      <c r="A57" s="48">
        <v>15</v>
      </c>
      <c r="B57" s="49">
        <v>0.46527777777777773</v>
      </c>
      <c r="C57" s="50" t="s">
        <v>187</v>
      </c>
      <c r="D57" s="51" t="s">
        <v>66</v>
      </c>
      <c r="E57" s="51" t="s">
        <v>65</v>
      </c>
      <c r="F57" s="52" t="s">
        <v>64</v>
      </c>
      <c r="I57" s="84" t="s">
        <v>277</v>
      </c>
      <c r="J57" s="85">
        <v>0.03</v>
      </c>
      <c r="K57" s="85">
        <v>0.04</v>
      </c>
      <c r="L57" s="85">
        <v>0.05</v>
      </c>
      <c r="M57" s="85">
        <v>0.06</v>
      </c>
      <c r="N57" s="85">
        <v>7.0000000000000007E-2</v>
      </c>
    </row>
    <row r="58" spans="1:14" ht="27.6" x14ac:dyDescent="0.25">
      <c r="A58" s="46">
        <v>1</v>
      </c>
      <c r="B58" s="2" t="s">
        <v>1</v>
      </c>
      <c r="C58" s="1" t="s">
        <v>225</v>
      </c>
      <c r="D58" s="1" t="s">
        <v>317</v>
      </c>
      <c r="E58" s="1">
        <v>1</v>
      </c>
      <c r="F58" s="47">
        <v>100</v>
      </c>
      <c r="I58" s="86">
        <v>2.5424768518518518E-3</v>
      </c>
      <c r="J58" s="86">
        <f>I58*1.03</f>
        <v>2.6187511574074073E-3</v>
      </c>
      <c r="K58" s="86">
        <f>I58*1.04</f>
        <v>2.6441759259259261E-3</v>
      </c>
      <c r="L58" s="86">
        <f>I58*1.05</f>
        <v>2.6696006944444445E-3</v>
      </c>
      <c r="M58" s="86">
        <f>I58*1.06</f>
        <v>2.6950254629629629E-3</v>
      </c>
      <c r="N58" s="86">
        <f>I58*1.07</f>
        <v>2.7204502314814817E-3</v>
      </c>
    </row>
    <row r="59" spans="1:14" ht="27.6" x14ac:dyDescent="0.25">
      <c r="A59" s="46">
        <v>2</v>
      </c>
      <c r="B59" s="1" t="s">
        <v>6</v>
      </c>
      <c r="C59" s="1" t="s">
        <v>29</v>
      </c>
      <c r="D59" s="1" t="s">
        <v>318</v>
      </c>
      <c r="E59" s="1">
        <v>2</v>
      </c>
      <c r="F59" s="47">
        <v>70</v>
      </c>
    </row>
    <row r="60" spans="1:14" ht="27.6" x14ac:dyDescent="0.25">
      <c r="A60" s="46">
        <v>3</v>
      </c>
      <c r="B60" s="2" t="s">
        <v>11</v>
      </c>
      <c r="C60" s="1" t="s">
        <v>30</v>
      </c>
      <c r="D60" s="1" t="s">
        <v>319</v>
      </c>
      <c r="E60" s="1">
        <v>3</v>
      </c>
      <c r="F60" s="47">
        <v>30</v>
      </c>
    </row>
    <row r="61" spans="1:14" ht="15" customHeight="1" thickBot="1" x14ac:dyDescent="0.3">
      <c r="A61" s="102"/>
      <c r="B61" s="102"/>
      <c r="C61" s="102"/>
      <c r="D61" s="102"/>
      <c r="E61" s="102"/>
      <c r="F61" s="102"/>
    </row>
    <row r="62" spans="1:14" ht="15" customHeight="1" x14ac:dyDescent="0.25">
      <c r="A62" s="48">
        <v>16</v>
      </c>
      <c r="B62" s="49">
        <v>0.47222222222222227</v>
      </c>
      <c r="C62" s="50" t="s">
        <v>220</v>
      </c>
      <c r="D62" s="51" t="s">
        <v>66</v>
      </c>
      <c r="E62" s="51" t="s">
        <v>65</v>
      </c>
      <c r="F62" s="52" t="s">
        <v>64</v>
      </c>
      <c r="I62" s="84" t="s">
        <v>277</v>
      </c>
      <c r="J62" s="85">
        <v>0.03</v>
      </c>
      <c r="K62" s="85">
        <v>0.04</v>
      </c>
      <c r="L62" s="85">
        <v>0.05</v>
      </c>
      <c r="M62" s="85">
        <v>0.06</v>
      </c>
      <c r="N62" s="85">
        <v>7.0000000000000007E-2</v>
      </c>
    </row>
    <row r="63" spans="1:14" ht="13.8" x14ac:dyDescent="0.25">
      <c r="A63" s="46">
        <v>2</v>
      </c>
      <c r="B63" s="1" t="s">
        <v>3</v>
      </c>
      <c r="C63" s="1" t="s">
        <v>32</v>
      </c>
      <c r="D63" s="1" t="s">
        <v>320</v>
      </c>
      <c r="E63" s="1">
        <v>1</v>
      </c>
      <c r="F63" s="47">
        <v>100</v>
      </c>
      <c r="I63" s="86">
        <v>2.6505787037037036E-3</v>
      </c>
      <c r="J63" s="86">
        <f>I63*1.03</f>
        <v>2.730096064814815E-3</v>
      </c>
      <c r="K63" s="86">
        <f>I63*1.04</f>
        <v>2.7566018518518517E-3</v>
      </c>
      <c r="L63" s="86">
        <f>I63*1.05</f>
        <v>2.7831076388888888E-3</v>
      </c>
      <c r="M63" s="86">
        <f>I63*1.06</f>
        <v>2.8096134259259259E-3</v>
      </c>
      <c r="N63" s="86">
        <f>I63*1.07</f>
        <v>2.836119212962963E-3</v>
      </c>
    </row>
    <row r="64" spans="1:14" ht="13.8" x14ac:dyDescent="0.25">
      <c r="A64" s="46">
        <v>3</v>
      </c>
      <c r="B64" s="1" t="s">
        <v>9</v>
      </c>
      <c r="C64" s="1" t="s">
        <v>31</v>
      </c>
      <c r="D64" s="1" t="s">
        <v>321</v>
      </c>
      <c r="E64" s="1">
        <v>2</v>
      </c>
      <c r="F64" s="47">
        <v>70</v>
      </c>
    </row>
    <row r="65" spans="1:14" ht="13.8" x14ac:dyDescent="0.25">
      <c r="A65" s="46">
        <v>4</v>
      </c>
      <c r="B65" s="1" t="s">
        <v>5</v>
      </c>
      <c r="C65" s="1" t="s">
        <v>109</v>
      </c>
      <c r="D65" s="1" t="s">
        <v>322</v>
      </c>
      <c r="E65" s="1">
        <v>3</v>
      </c>
      <c r="F65" s="47">
        <v>50</v>
      </c>
    </row>
    <row r="66" spans="1:14" ht="13.8" x14ac:dyDescent="0.25">
      <c r="A66" s="46">
        <v>1</v>
      </c>
      <c r="B66" s="1" t="s">
        <v>10</v>
      </c>
      <c r="C66" s="1" t="s">
        <v>33</v>
      </c>
      <c r="D66" s="1" t="s">
        <v>323</v>
      </c>
      <c r="E66" s="1">
        <v>4</v>
      </c>
      <c r="F66" s="47">
        <v>48</v>
      </c>
    </row>
    <row r="67" spans="1:14" ht="13.8" x14ac:dyDescent="0.25">
      <c r="A67" s="46">
        <v>5</v>
      </c>
      <c r="B67" s="1" t="s">
        <v>1</v>
      </c>
      <c r="C67" s="1" t="s">
        <v>107</v>
      </c>
      <c r="D67" s="1" t="s">
        <v>324</v>
      </c>
      <c r="E67" s="1">
        <v>5</v>
      </c>
      <c r="F67" s="90"/>
    </row>
    <row r="68" spans="1:14" ht="14.4" thickBot="1" x14ac:dyDescent="0.3">
      <c r="A68" s="57">
        <v>6</v>
      </c>
      <c r="B68" s="58" t="s">
        <v>108</v>
      </c>
      <c r="C68" s="58" t="s">
        <v>111</v>
      </c>
      <c r="D68" s="58" t="s">
        <v>325</v>
      </c>
      <c r="E68" s="58">
        <v>6</v>
      </c>
      <c r="F68" s="89"/>
    </row>
    <row r="69" spans="1:14" ht="15" customHeight="1" thickBot="1" x14ac:dyDescent="0.3">
      <c r="A69" s="102"/>
      <c r="B69" s="102"/>
      <c r="C69" s="102"/>
      <c r="D69" s="102"/>
      <c r="E69" s="102"/>
      <c r="F69" s="102"/>
    </row>
    <row r="70" spans="1:14" s="8" customFormat="1" ht="15" customHeight="1" x14ac:dyDescent="0.25">
      <c r="A70" s="48">
        <v>17</v>
      </c>
      <c r="B70" s="49">
        <v>0.47916666666666669</v>
      </c>
      <c r="C70" s="50" t="s">
        <v>190</v>
      </c>
      <c r="D70" s="51" t="s">
        <v>66</v>
      </c>
      <c r="E70" s="51" t="s">
        <v>65</v>
      </c>
      <c r="F70" s="52" t="s">
        <v>64</v>
      </c>
      <c r="G70" s="21"/>
      <c r="I70" s="84" t="s">
        <v>277</v>
      </c>
      <c r="J70" s="85">
        <v>0.03</v>
      </c>
      <c r="K70" s="85">
        <v>0.04</v>
      </c>
      <c r="L70" s="85">
        <v>0.05</v>
      </c>
      <c r="M70" s="85">
        <v>0.06</v>
      </c>
      <c r="N70" s="85">
        <v>7.0000000000000007E-2</v>
      </c>
    </row>
    <row r="71" spans="1:14" s="8" customFormat="1" ht="15" customHeight="1" x14ac:dyDescent="0.25">
      <c r="A71" s="46">
        <v>2</v>
      </c>
      <c r="B71" s="1" t="s">
        <v>5</v>
      </c>
      <c r="C71" s="1" t="s">
        <v>35</v>
      </c>
      <c r="D71" s="1" t="s">
        <v>326</v>
      </c>
      <c r="E71" s="1">
        <v>1</v>
      </c>
      <c r="F71" s="47">
        <v>100</v>
      </c>
      <c r="G71" s="21"/>
      <c r="I71" s="86">
        <v>2.4033564814814816E-3</v>
      </c>
      <c r="J71" s="86">
        <f>I71*1.03</f>
        <v>2.4754571759259261E-3</v>
      </c>
      <c r="K71" s="86">
        <f>I71*1.04</f>
        <v>2.4994907407407409E-3</v>
      </c>
      <c r="L71" s="86">
        <f>I71*1.05</f>
        <v>2.5235243055555558E-3</v>
      </c>
      <c r="M71" s="86">
        <f>I71*1.06</f>
        <v>2.5475578703703706E-3</v>
      </c>
      <c r="N71" s="86">
        <f>I71*1.07</f>
        <v>2.5715914351851854E-3</v>
      </c>
    </row>
    <row r="72" spans="1:14" s="8" customFormat="1" ht="15" customHeight="1" x14ac:dyDescent="0.25">
      <c r="A72" s="46">
        <v>3</v>
      </c>
      <c r="B72" s="1" t="s">
        <v>3</v>
      </c>
      <c r="C72" s="1" t="s">
        <v>34</v>
      </c>
      <c r="D72" s="1" t="s">
        <v>327</v>
      </c>
      <c r="E72" s="1">
        <v>2</v>
      </c>
      <c r="F72" s="47">
        <v>10</v>
      </c>
      <c r="G72" s="21"/>
    </row>
    <row r="73" spans="1:14" s="8" customFormat="1" ht="15" customHeight="1" x14ac:dyDescent="0.25">
      <c r="A73" s="46">
        <v>4</v>
      </c>
      <c r="B73" s="1" t="s">
        <v>6</v>
      </c>
      <c r="C73" s="1" t="s">
        <v>116</v>
      </c>
      <c r="D73" s="1" t="s">
        <v>328</v>
      </c>
      <c r="E73" s="1">
        <v>3</v>
      </c>
      <c r="F73" s="88"/>
      <c r="G73" s="21"/>
    </row>
    <row r="74" spans="1:14" s="8" customFormat="1" ht="15" customHeight="1" x14ac:dyDescent="0.25">
      <c r="A74" s="46">
        <v>5</v>
      </c>
      <c r="B74" s="1" t="s">
        <v>1</v>
      </c>
      <c r="C74" s="1" t="s">
        <v>117</v>
      </c>
      <c r="D74" s="1" t="s">
        <v>329</v>
      </c>
      <c r="E74" s="1">
        <v>4</v>
      </c>
      <c r="F74" s="88"/>
      <c r="G74" s="21"/>
    </row>
    <row r="75" spans="1:14" s="8" customFormat="1" ht="15" customHeight="1" x14ac:dyDescent="0.25">
      <c r="A75" s="46">
        <v>1</v>
      </c>
      <c r="B75" s="1" t="s">
        <v>114</v>
      </c>
      <c r="C75" s="1" t="s">
        <v>115</v>
      </c>
      <c r="D75" s="1" t="s">
        <v>330</v>
      </c>
      <c r="E75" s="1">
        <v>5</v>
      </c>
      <c r="F75" s="88"/>
      <c r="G75" s="21"/>
      <c r="I75" s="84" t="s">
        <v>277</v>
      </c>
      <c r="J75" s="85">
        <v>0.03</v>
      </c>
      <c r="K75" s="85">
        <v>0.04</v>
      </c>
      <c r="L75" s="85">
        <v>0.05</v>
      </c>
      <c r="M75" s="85">
        <v>0.06</v>
      </c>
      <c r="N75" s="85">
        <v>7.0000000000000007E-2</v>
      </c>
    </row>
    <row r="76" spans="1:14" s="8" customFormat="1" ht="15" customHeight="1" thickBot="1" x14ac:dyDescent="0.3">
      <c r="A76" s="57">
        <v>6</v>
      </c>
      <c r="B76" s="58" t="s">
        <v>118</v>
      </c>
      <c r="C76" s="58" t="s">
        <v>119</v>
      </c>
      <c r="D76" s="58" t="s">
        <v>331</v>
      </c>
      <c r="E76" s="58">
        <v>6</v>
      </c>
      <c r="F76" s="89"/>
      <c r="G76" s="21"/>
      <c r="I76" s="86">
        <v>5.560300925925926E-3</v>
      </c>
      <c r="J76" s="86">
        <f>I76*1.03</f>
        <v>5.7271099537037039E-3</v>
      </c>
      <c r="K76" s="86">
        <f>I76*1.04</f>
        <v>5.7827129629629635E-3</v>
      </c>
      <c r="L76" s="86">
        <f>I76*1.05</f>
        <v>5.8383159722222222E-3</v>
      </c>
      <c r="M76" s="86">
        <f>I76*1.06</f>
        <v>5.8939189814814818E-3</v>
      </c>
      <c r="N76" s="86">
        <f>I76*1.07</f>
        <v>5.9495219907407413E-3</v>
      </c>
    </row>
    <row r="77" spans="1:14" s="8" customFormat="1" ht="15" customHeight="1" thickBot="1" x14ac:dyDescent="0.3">
      <c r="A77" s="102"/>
      <c r="B77" s="102"/>
      <c r="C77" s="102"/>
      <c r="D77" s="102"/>
      <c r="E77" s="102"/>
      <c r="F77" s="102"/>
      <c r="G77" s="21"/>
    </row>
    <row r="78" spans="1:14" ht="13.8" x14ac:dyDescent="0.25">
      <c r="A78" s="48">
        <v>18</v>
      </c>
      <c r="B78" s="49">
        <v>0.4861111111111111</v>
      </c>
      <c r="C78" s="50" t="s">
        <v>189</v>
      </c>
      <c r="D78" s="51" t="s">
        <v>8</v>
      </c>
      <c r="E78" s="51" t="s">
        <v>68</v>
      </c>
      <c r="F78" s="52" t="s">
        <v>64</v>
      </c>
    </row>
    <row r="79" spans="1:14" ht="13.8" x14ac:dyDescent="0.25">
      <c r="A79" s="46">
        <v>1</v>
      </c>
      <c r="B79" s="2" t="s">
        <v>13</v>
      </c>
      <c r="C79" s="1" t="s">
        <v>36</v>
      </c>
      <c r="D79" s="1" t="s">
        <v>332</v>
      </c>
      <c r="E79" s="1">
        <v>1</v>
      </c>
      <c r="F79" s="90"/>
    </row>
    <row r="80" spans="1:14" ht="14.4" thickBot="1" x14ac:dyDescent="0.3">
      <c r="A80" s="57">
        <v>2</v>
      </c>
      <c r="B80" s="60" t="s">
        <v>1</v>
      </c>
      <c r="C80" s="58" t="s">
        <v>37</v>
      </c>
      <c r="D80" s="58" t="s">
        <v>333</v>
      </c>
      <c r="E80" s="58">
        <v>2</v>
      </c>
      <c r="F80" s="59">
        <v>70</v>
      </c>
    </row>
    <row r="81" spans="1:14" s="8" customFormat="1" ht="15" customHeight="1" thickBot="1" x14ac:dyDescent="0.3">
      <c r="A81" s="6"/>
      <c r="B81" s="6"/>
      <c r="C81" s="6"/>
      <c r="D81" s="6"/>
      <c r="E81" s="6"/>
      <c r="F81" s="6"/>
      <c r="G81" s="21"/>
    </row>
    <row r="82" spans="1:14" ht="15" customHeight="1" x14ac:dyDescent="0.25">
      <c r="A82" s="62">
        <v>19</v>
      </c>
      <c r="B82" s="49">
        <v>0.49305555555555558</v>
      </c>
      <c r="C82" s="50" t="s">
        <v>191</v>
      </c>
      <c r="D82" s="51" t="s">
        <v>8</v>
      </c>
      <c r="E82" s="51" t="s">
        <v>68</v>
      </c>
      <c r="F82" s="52" t="s">
        <v>64</v>
      </c>
      <c r="I82" s="15"/>
      <c r="J82" s="15"/>
      <c r="K82" s="15"/>
      <c r="L82" s="15"/>
      <c r="M82" s="15"/>
      <c r="N82" s="15"/>
    </row>
    <row r="83" spans="1:14" s="15" customFormat="1" ht="17.399999999999999" x14ac:dyDescent="0.25">
      <c r="A83" s="46">
        <v>1</v>
      </c>
      <c r="B83" s="1" t="s">
        <v>3</v>
      </c>
      <c r="C83" s="1" t="s">
        <v>39</v>
      </c>
      <c r="D83" s="3" t="s">
        <v>334</v>
      </c>
      <c r="E83" s="3">
        <v>1</v>
      </c>
      <c r="F83" s="63">
        <v>100</v>
      </c>
      <c r="G83" s="22"/>
      <c r="I83" s="84" t="s">
        <v>277</v>
      </c>
      <c r="J83" s="85">
        <v>0.03</v>
      </c>
      <c r="K83" s="85">
        <v>0.04</v>
      </c>
      <c r="L83" s="85">
        <v>0.05</v>
      </c>
      <c r="M83" s="85">
        <v>0.06</v>
      </c>
      <c r="N83" s="85">
        <v>7.0000000000000007E-2</v>
      </c>
    </row>
    <row r="84" spans="1:14" s="15" customFormat="1" ht="17.399999999999999" x14ac:dyDescent="0.25">
      <c r="A84" s="46">
        <v>2</v>
      </c>
      <c r="B84" s="1" t="s">
        <v>4</v>
      </c>
      <c r="C84" s="1" t="s">
        <v>38</v>
      </c>
      <c r="D84" s="3" t="s">
        <v>335</v>
      </c>
      <c r="E84" s="3">
        <v>2</v>
      </c>
      <c r="F84" s="47">
        <v>30</v>
      </c>
      <c r="G84" s="22"/>
      <c r="I84" s="86">
        <v>5.6130787037037035E-3</v>
      </c>
      <c r="J84" s="86">
        <f>I84*1.03</f>
        <v>5.7814710648148148E-3</v>
      </c>
      <c r="K84" s="86">
        <f>I84*1.04</f>
        <v>5.8376018518518516E-3</v>
      </c>
      <c r="L84" s="86">
        <f>I84*1.05</f>
        <v>5.8937326388888885E-3</v>
      </c>
      <c r="M84" s="86">
        <f>I84*1.06</f>
        <v>5.9498634259259262E-3</v>
      </c>
      <c r="N84" s="86">
        <f>I84*1.07</f>
        <v>6.005994212962963E-3</v>
      </c>
    </row>
    <row r="85" spans="1:14" s="15" customFormat="1" ht="17.399999999999999" x14ac:dyDescent="0.25">
      <c r="A85" s="46">
        <v>4</v>
      </c>
      <c r="B85" s="1" t="s">
        <v>2</v>
      </c>
      <c r="C85" s="1" t="s">
        <v>123</v>
      </c>
      <c r="D85" s="1" t="s">
        <v>336</v>
      </c>
      <c r="E85" s="1">
        <v>3</v>
      </c>
      <c r="F85" s="92"/>
      <c r="G85" s="22"/>
    </row>
    <row r="86" spans="1:14" s="15" customFormat="1" ht="17.399999999999999" x14ac:dyDescent="0.25">
      <c r="A86" s="46">
        <v>3</v>
      </c>
      <c r="B86" s="1" t="s">
        <v>10</v>
      </c>
      <c r="C86" s="1" t="s">
        <v>120</v>
      </c>
      <c r="D86" s="3" t="s">
        <v>337</v>
      </c>
      <c r="E86" s="3">
        <v>4</v>
      </c>
      <c r="F86" s="92"/>
      <c r="G86" s="22"/>
    </row>
    <row r="87" spans="1:14" s="15" customFormat="1" ht="18" thickBot="1" x14ac:dyDescent="0.3">
      <c r="A87" s="57">
        <v>5</v>
      </c>
      <c r="B87" s="58" t="s">
        <v>7</v>
      </c>
      <c r="C87" s="58" t="s">
        <v>121</v>
      </c>
      <c r="D87" s="58" t="s">
        <v>338</v>
      </c>
      <c r="E87" s="58">
        <v>5</v>
      </c>
      <c r="F87" s="93"/>
      <c r="G87" s="22"/>
    </row>
    <row r="88" spans="1:14" s="15" customFormat="1" ht="18" thickBot="1" x14ac:dyDescent="0.3">
      <c r="A88" s="6"/>
      <c r="B88" s="18"/>
      <c r="C88" s="6"/>
      <c r="D88" s="20"/>
      <c r="E88" s="20"/>
      <c r="F88" s="20"/>
      <c r="G88" s="22"/>
      <c r="I88" s="84" t="s">
        <v>277</v>
      </c>
      <c r="J88" s="85">
        <v>0.03</v>
      </c>
      <c r="K88" s="85">
        <v>0.04</v>
      </c>
      <c r="L88" s="85">
        <v>0.05</v>
      </c>
      <c r="M88" s="85">
        <v>0.06</v>
      </c>
      <c r="N88" s="85">
        <v>7.0000000000000007E-2</v>
      </c>
    </row>
    <row r="89" spans="1:14" s="15" customFormat="1" ht="17.399999999999999" x14ac:dyDescent="0.25">
      <c r="A89" s="62">
        <v>20</v>
      </c>
      <c r="B89" s="49">
        <v>0.5</v>
      </c>
      <c r="C89" s="50" t="s">
        <v>192</v>
      </c>
      <c r="D89" s="51" t="s">
        <v>8</v>
      </c>
      <c r="E89" s="51" t="s">
        <v>68</v>
      </c>
      <c r="F89" s="52" t="s">
        <v>64</v>
      </c>
      <c r="G89" s="22"/>
      <c r="I89" s="86">
        <v>5.3848379629629628E-3</v>
      </c>
      <c r="J89" s="86">
        <f>I89*1.03</f>
        <v>5.5463831018518518E-3</v>
      </c>
      <c r="K89" s="86">
        <f>I89*1.04</f>
        <v>5.6002314814814812E-3</v>
      </c>
      <c r="L89" s="86">
        <f>I89*1.05</f>
        <v>5.6540798611111115E-3</v>
      </c>
      <c r="M89" s="86">
        <f>I89*1.06</f>
        <v>5.7079282407407408E-3</v>
      </c>
      <c r="N89" s="86">
        <f>I89*1.07</f>
        <v>5.7617766203703702E-3</v>
      </c>
    </row>
    <row r="90" spans="1:14" s="15" customFormat="1" ht="17.399999999999999" x14ac:dyDescent="0.25">
      <c r="A90" s="46">
        <v>2</v>
      </c>
      <c r="B90" s="1" t="s">
        <v>1</v>
      </c>
      <c r="C90" s="1" t="s">
        <v>41</v>
      </c>
      <c r="D90" s="3" t="s">
        <v>339</v>
      </c>
      <c r="E90" s="3">
        <v>1</v>
      </c>
      <c r="F90" s="63">
        <v>100</v>
      </c>
      <c r="G90" s="22"/>
    </row>
    <row r="91" spans="1:14" s="15" customFormat="1" ht="17.399999999999999" x14ac:dyDescent="0.25">
      <c r="A91" s="46">
        <v>4</v>
      </c>
      <c r="B91" s="1" t="s">
        <v>10</v>
      </c>
      <c r="C91" s="1" t="s">
        <v>129</v>
      </c>
      <c r="D91" s="1" t="s">
        <v>340</v>
      </c>
      <c r="E91" s="1">
        <v>2</v>
      </c>
      <c r="F91" s="94"/>
      <c r="G91" s="22"/>
    </row>
    <row r="92" spans="1:14" s="15" customFormat="1" ht="17.399999999999999" x14ac:dyDescent="0.25">
      <c r="A92" s="46">
        <v>3</v>
      </c>
      <c r="B92" s="1" t="s">
        <v>7</v>
      </c>
      <c r="C92" s="1" t="s">
        <v>43</v>
      </c>
      <c r="D92" s="3" t="s">
        <v>341</v>
      </c>
      <c r="E92" s="3">
        <v>3</v>
      </c>
      <c r="F92" s="47">
        <v>68</v>
      </c>
      <c r="G92" s="22"/>
    </row>
    <row r="93" spans="1:14" s="15" customFormat="1" ht="17.399999999999999" x14ac:dyDescent="0.25">
      <c r="A93" s="46">
        <v>1</v>
      </c>
      <c r="B93" s="1" t="s">
        <v>3</v>
      </c>
      <c r="C93" s="1" t="s">
        <v>42</v>
      </c>
      <c r="D93" s="3" t="s">
        <v>342</v>
      </c>
      <c r="E93" s="3">
        <v>4</v>
      </c>
      <c r="F93" s="63">
        <v>50</v>
      </c>
      <c r="G93" s="22"/>
    </row>
    <row r="94" spans="1:14" s="15" customFormat="1" ht="17.399999999999999" x14ac:dyDescent="0.25">
      <c r="A94" s="46">
        <v>5</v>
      </c>
      <c r="B94" s="1" t="s">
        <v>9</v>
      </c>
      <c r="C94" s="1" t="s">
        <v>130</v>
      </c>
      <c r="D94" s="3" t="s">
        <v>343</v>
      </c>
      <c r="E94" s="3">
        <v>5</v>
      </c>
      <c r="F94" s="63">
        <v>10</v>
      </c>
      <c r="G94" s="22"/>
    </row>
    <row r="95" spans="1:14" s="15" customFormat="1" ht="18" thickBot="1" x14ac:dyDescent="0.3">
      <c r="A95" s="57">
        <v>6</v>
      </c>
      <c r="B95" s="58" t="s">
        <v>6</v>
      </c>
      <c r="C95" s="58" t="s">
        <v>131</v>
      </c>
      <c r="D95" s="65" t="s">
        <v>344</v>
      </c>
      <c r="E95" s="65">
        <v>6</v>
      </c>
      <c r="F95" s="93"/>
      <c r="G95" s="22"/>
      <c r="I95" s="8"/>
      <c r="J95" s="8"/>
      <c r="K95" s="8"/>
      <c r="L95" s="8"/>
      <c r="M95" s="8"/>
      <c r="N95" s="8"/>
    </row>
    <row r="96" spans="1:14" s="15" customFormat="1" ht="17.399999999999999" x14ac:dyDescent="0.25">
      <c r="A96" s="83"/>
      <c r="B96" s="83"/>
      <c r="C96" s="83"/>
      <c r="D96" s="20"/>
      <c r="E96" s="20"/>
      <c r="F96" s="20"/>
      <c r="G96" s="22"/>
      <c r="I96" s="8"/>
      <c r="J96" s="8"/>
      <c r="K96" s="8"/>
      <c r="L96" s="8"/>
      <c r="M96" s="8"/>
      <c r="N96" s="8"/>
    </row>
    <row r="97" spans="1:14" s="15" customFormat="1" ht="17.399999999999999" x14ac:dyDescent="0.25">
      <c r="A97" s="83"/>
      <c r="B97" s="83"/>
      <c r="C97" s="83"/>
      <c r="D97" s="20"/>
      <c r="E97" s="20"/>
      <c r="F97" s="20"/>
      <c r="G97" s="22"/>
      <c r="I97" s="8"/>
      <c r="J97" s="8"/>
      <c r="K97" s="8"/>
      <c r="L97" s="8"/>
      <c r="M97" s="8"/>
      <c r="N97" s="8"/>
    </row>
    <row r="98" spans="1:14" s="15" customFormat="1" ht="18" thickBot="1" x14ac:dyDescent="0.3">
      <c r="A98" s="6"/>
      <c r="B98" s="18"/>
      <c r="C98" s="6"/>
      <c r="D98" s="20"/>
      <c r="E98" s="20"/>
      <c r="F98" s="20"/>
      <c r="G98" s="22"/>
      <c r="I98" s="8"/>
      <c r="J98" s="8"/>
      <c r="K98" s="8"/>
      <c r="L98" s="8"/>
      <c r="M98" s="8"/>
      <c r="N98" s="8"/>
    </row>
    <row r="99" spans="1:14" s="8" customFormat="1" ht="15" customHeight="1" x14ac:dyDescent="0.25">
      <c r="A99" s="62">
        <v>21</v>
      </c>
      <c r="B99" s="49">
        <v>0.50694444444444442</v>
      </c>
      <c r="C99" s="50" t="s">
        <v>222</v>
      </c>
      <c r="D99" s="66" t="s">
        <v>66</v>
      </c>
      <c r="E99" s="66" t="s">
        <v>67</v>
      </c>
      <c r="F99" s="67" t="s">
        <v>65</v>
      </c>
      <c r="G99" s="21"/>
      <c r="I99" s="11"/>
      <c r="J99" s="11"/>
      <c r="K99" s="11"/>
      <c r="L99" s="11"/>
      <c r="M99" s="11"/>
      <c r="N99" s="11"/>
    </row>
    <row r="100" spans="1:14" s="8" customFormat="1" ht="15" customHeight="1" x14ac:dyDescent="0.25">
      <c r="A100" s="46">
        <v>1</v>
      </c>
      <c r="B100" s="1" t="s">
        <v>166</v>
      </c>
      <c r="C100" s="1" t="s">
        <v>163</v>
      </c>
      <c r="D100" s="1" t="s">
        <v>345</v>
      </c>
      <c r="E100" s="1" t="s">
        <v>348</v>
      </c>
      <c r="F100" s="63">
        <v>1</v>
      </c>
      <c r="G100" s="21">
        <v>68</v>
      </c>
      <c r="H100" s="11">
        <v>53</v>
      </c>
      <c r="I100" s="11"/>
      <c r="J100" s="11"/>
      <c r="K100" s="11"/>
      <c r="L100" s="11"/>
      <c r="M100" s="11"/>
      <c r="N100" s="11"/>
    </row>
    <row r="101" spans="1:14" ht="15" customHeight="1" thickBot="1" x14ac:dyDescent="0.3">
      <c r="A101" s="57">
        <v>2</v>
      </c>
      <c r="B101" s="58" t="s">
        <v>159</v>
      </c>
      <c r="C101" s="58" t="s">
        <v>164</v>
      </c>
      <c r="D101" s="58" t="s">
        <v>346</v>
      </c>
      <c r="E101" s="58" t="s">
        <v>347</v>
      </c>
      <c r="F101" s="64">
        <v>2</v>
      </c>
      <c r="G101" s="21">
        <v>82</v>
      </c>
      <c r="H101" s="11">
        <v>39</v>
      </c>
    </row>
    <row r="102" spans="1:14" ht="15" customHeight="1" thickBot="1" x14ac:dyDescent="0.3">
      <c r="B102" s="18"/>
      <c r="D102" s="20"/>
      <c r="E102" s="20"/>
      <c r="F102" s="20"/>
    </row>
    <row r="103" spans="1:14" ht="15" customHeight="1" x14ac:dyDescent="0.25">
      <c r="A103" s="62">
        <v>22</v>
      </c>
      <c r="B103" s="49">
        <v>0.51388888888888895</v>
      </c>
      <c r="C103" s="50" t="s">
        <v>223</v>
      </c>
      <c r="D103" s="66" t="s">
        <v>66</v>
      </c>
      <c r="E103" s="66" t="s">
        <v>67</v>
      </c>
      <c r="F103" s="67" t="s">
        <v>65</v>
      </c>
    </row>
    <row r="104" spans="1:14" ht="15" customHeight="1" x14ac:dyDescent="0.25">
      <c r="A104" s="46">
        <v>3</v>
      </c>
      <c r="B104" s="1" t="s">
        <v>160</v>
      </c>
      <c r="C104" s="1" t="s">
        <v>168</v>
      </c>
      <c r="D104" s="1" t="s">
        <v>349</v>
      </c>
      <c r="E104" s="1" t="s">
        <v>354</v>
      </c>
      <c r="F104" s="63">
        <v>1</v>
      </c>
      <c r="G104" s="21" t="s">
        <v>233</v>
      </c>
      <c r="H104" s="11">
        <v>32</v>
      </c>
    </row>
    <row r="105" spans="1:14" ht="15" customHeight="1" x14ac:dyDescent="0.25">
      <c r="A105" s="46">
        <v>2</v>
      </c>
      <c r="B105" s="1" t="s">
        <v>159</v>
      </c>
      <c r="C105" s="1" t="s">
        <v>169</v>
      </c>
      <c r="D105" s="1" t="s">
        <v>353</v>
      </c>
      <c r="E105" s="1" t="s">
        <v>356</v>
      </c>
      <c r="F105" s="63">
        <v>2</v>
      </c>
      <c r="G105" s="21" t="s">
        <v>232</v>
      </c>
      <c r="H105" s="11">
        <v>60</v>
      </c>
    </row>
    <row r="106" spans="1:14" ht="15" customHeight="1" x14ac:dyDescent="0.25">
      <c r="A106" s="46">
        <v>4</v>
      </c>
      <c r="B106" s="1" t="s">
        <v>161</v>
      </c>
      <c r="C106" s="1" t="s">
        <v>167</v>
      </c>
      <c r="D106" s="1" t="s">
        <v>350</v>
      </c>
      <c r="E106" s="1" t="s">
        <v>358</v>
      </c>
      <c r="F106" s="63">
        <v>3</v>
      </c>
      <c r="G106" s="21" t="s">
        <v>234</v>
      </c>
      <c r="H106" s="11">
        <v>43</v>
      </c>
    </row>
    <row r="107" spans="1:14" ht="15" customHeight="1" x14ac:dyDescent="0.25">
      <c r="A107" s="77">
        <v>5</v>
      </c>
      <c r="B107" s="56" t="s">
        <v>162</v>
      </c>
      <c r="C107" s="56" t="s">
        <v>227</v>
      </c>
      <c r="D107" s="56" t="s">
        <v>351</v>
      </c>
      <c r="E107" s="56" t="s">
        <v>355</v>
      </c>
      <c r="F107" s="78">
        <v>4</v>
      </c>
      <c r="G107" s="21" t="s">
        <v>235</v>
      </c>
      <c r="H107" s="11">
        <v>46</v>
      </c>
    </row>
    <row r="108" spans="1:14" ht="15" customHeight="1" thickBot="1" x14ac:dyDescent="0.3">
      <c r="A108" s="57">
        <v>1</v>
      </c>
      <c r="B108" s="58" t="s">
        <v>166</v>
      </c>
      <c r="C108" s="58" t="s">
        <v>170</v>
      </c>
      <c r="D108" s="58" t="s">
        <v>352</v>
      </c>
      <c r="E108" s="58" t="s">
        <v>357</v>
      </c>
      <c r="F108" s="64">
        <v>5</v>
      </c>
      <c r="G108" s="21" t="s">
        <v>231</v>
      </c>
      <c r="H108" s="11">
        <v>48</v>
      </c>
    </row>
    <row r="109" spans="1:14" ht="15" customHeight="1" thickBot="1" x14ac:dyDescent="0.3">
      <c r="B109" s="18"/>
      <c r="D109" s="20"/>
      <c r="E109" s="20"/>
      <c r="F109" s="20"/>
    </row>
    <row r="110" spans="1:14" ht="15" customHeight="1" x14ac:dyDescent="0.25">
      <c r="A110" s="62">
        <v>23</v>
      </c>
      <c r="B110" s="49">
        <v>0.52083333333333337</v>
      </c>
      <c r="C110" s="50" t="s">
        <v>193</v>
      </c>
      <c r="D110" s="51" t="s">
        <v>8</v>
      </c>
      <c r="E110" s="51" t="s">
        <v>68</v>
      </c>
      <c r="F110" s="52" t="s">
        <v>64</v>
      </c>
      <c r="I110" s="84" t="s">
        <v>277</v>
      </c>
      <c r="J110" s="85">
        <v>0.03</v>
      </c>
      <c r="K110" s="85">
        <v>0.04</v>
      </c>
      <c r="L110" s="85">
        <v>0.05</v>
      </c>
      <c r="M110" s="85">
        <v>0.06</v>
      </c>
      <c r="N110" s="85">
        <v>7.0000000000000007E-2</v>
      </c>
    </row>
    <row r="111" spans="1:14" ht="27.6" x14ac:dyDescent="0.25">
      <c r="A111" s="46">
        <v>2</v>
      </c>
      <c r="B111" s="1" t="s">
        <v>1</v>
      </c>
      <c r="C111" s="13" t="s">
        <v>133</v>
      </c>
      <c r="D111" s="1" t="s">
        <v>359</v>
      </c>
      <c r="E111" s="1">
        <v>1</v>
      </c>
      <c r="F111" s="47">
        <v>100</v>
      </c>
      <c r="I111" s="86">
        <v>4.5023148148148149E-3</v>
      </c>
      <c r="J111" s="86">
        <f>I111*1.03</f>
        <v>4.6373842592592595E-3</v>
      </c>
      <c r="K111" s="86">
        <f>I111*1.04</f>
        <v>4.6824074074074077E-3</v>
      </c>
      <c r="L111" s="86">
        <f>I111*1.05</f>
        <v>4.7274305555555559E-3</v>
      </c>
      <c r="M111" s="86">
        <f>I111*1.06</f>
        <v>4.7724537037037041E-3</v>
      </c>
      <c r="N111" s="86">
        <f>I111*1.07</f>
        <v>4.8174768518518523E-3</v>
      </c>
    </row>
    <row r="112" spans="1:14" ht="27.6" x14ac:dyDescent="0.25">
      <c r="A112" s="46">
        <v>3</v>
      </c>
      <c r="B112" s="1" t="s">
        <v>5</v>
      </c>
      <c r="C112" s="13" t="s">
        <v>53</v>
      </c>
      <c r="D112" s="1" t="s">
        <v>360</v>
      </c>
      <c r="E112" s="1">
        <v>2</v>
      </c>
      <c r="F112" s="47">
        <v>70</v>
      </c>
    </row>
    <row r="113" spans="1:14" ht="27.6" x14ac:dyDescent="0.25">
      <c r="A113" s="46">
        <v>1</v>
      </c>
      <c r="B113" s="1" t="s">
        <v>7</v>
      </c>
      <c r="C113" s="13" t="s">
        <v>69</v>
      </c>
      <c r="D113" s="1" t="s">
        <v>361</v>
      </c>
      <c r="E113" s="1">
        <v>3</v>
      </c>
      <c r="F113" s="47">
        <v>68</v>
      </c>
    </row>
    <row r="114" spans="1:14" ht="28.2" thickBot="1" x14ac:dyDescent="0.3">
      <c r="A114" s="57">
        <v>4</v>
      </c>
      <c r="B114" s="58" t="s">
        <v>3</v>
      </c>
      <c r="C114" s="68" t="s">
        <v>132</v>
      </c>
      <c r="D114" s="58" t="s">
        <v>362</v>
      </c>
      <c r="E114" s="58">
        <v>4</v>
      </c>
      <c r="F114" s="89"/>
      <c r="I114" s="84" t="s">
        <v>277</v>
      </c>
      <c r="J114" s="85">
        <v>0.03</v>
      </c>
      <c r="K114" s="85">
        <v>0.04</v>
      </c>
      <c r="L114" s="85">
        <v>0.05</v>
      </c>
      <c r="M114" s="85">
        <v>0.06</v>
      </c>
      <c r="N114" s="85">
        <v>7.0000000000000007E-2</v>
      </c>
    </row>
    <row r="115" spans="1:14" ht="15" customHeight="1" thickBot="1" x14ac:dyDescent="0.3">
      <c r="I115" s="86">
        <v>4.2722222222222224E-3</v>
      </c>
      <c r="J115" s="86">
        <f>I115*1.03</f>
        <v>4.4003888888888894E-3</v>
      </c>
      <c r="K115" s="86">
        <f>I115*1.04</f>
        <v>4.4431111111111112E-3</v>
      </c>
      <c r="L115" s="86">
        <f>I115*1.05</f>
        <v>4.4858333333333339E-3</v>
      </c>
      <c r="M115" s="86">
        <f>I115*1.06</f>
        <v>4.5285555555555556E-3</v>
      </c>
      <c r="N115" s="86">
        <f>I115*1.07</f>
        <v>4.5712777777777783E-3</v>
      </c>
    </row>
    <row r="116" spans="1:14" ht="15" customHeight="1" x14ac:dyDescent="0.25">
      <c r="A116" s="62">
        <v>24</v>
      </c>
      <c r="B116" s="49">
        <v>0.52777777777777779</v>
      </c>
      <c r="C116" s="50" t="s">
        <v>194</v>
      </c>
      <c r="D116" s="51" t="s">
        <v>8</v>
      </c>
      <c r="E116" s="51" t="s">
        <v>68</v>
      </c>
      <c r="F116" s="52" t="s">
        <v>64</v>
      </c>
    </row>
    <row r="117" spans="1:14" ht="69" x14ac:dyDescent="0.25">
      <c r="A117" s="46">
        <v>3</v>
      </c>
      <c r="B117" s="1" t="s">
        <v>1</v>
      </c>
      <c r="C117" s="13" t="s">
        <v>180</v>
      </c>
      <c r="D117" s="1" t="s">
        <v>363</v>
      </c>
      <c r="E117" s="1">
        <v>1</v>
      </c>
      <c r="F117" s="47">
        <v>150</v>
      </c>
    </row>
    <row r="118" spans="1:14" ht="69" x14ac:dyDescent="0.25">
      <c r="A118" s="46">
        <v>2</v>
      </c>
      <c r="B118" s="1" t="s">
        <v>3</v>
      </c>
      <c r="C118" s="13" t="s">
        <v>179</v>
      </c>
      <c r="D118" s="1" t="s">
        <v>364</v>
      </c>
      <c r="E118" s="1">
        <v>2</v>
      </c>
      <c r="F118" s="47">
        <v>100</v>
      </c>
    </row>
    <row r="119" spans="1:14" ht="69.599999999999994" thickBot="1" x14ac:dyDescent="0.3">
      <c r="A119" s="57">
        <v>1</v>
      </c>
      <c r="B119" s="58" t="s">
        <v>9</v>
      </c>
      <c r="C119" s="68" t="s">
        <v>280</v>
      </c>
      <c r="D119" s="58" t="s">
        <v>365</v>
      </c>
      <c r="E119" s="58">
        <v>3</v>
      </c>
      <c r="F119" s="59">
        <v>50</v>
      </c>
    </row>
    <row r="120" spans="1:14" ht="13.8" x14ac:dyDescent="0.25">
      <c r="C120" s="25"/>
    </row>
    <row r="122" spans="1:14" ht="29.4" customHeight="1" x14ac:dyDescent="0.25">
      <c r="A122" s="96" t="s">
        <v>45</v>
      </c>
      <c r="B122" s="96"/>
      <c r="C122" s="96"/>
      <c r="D122" s="96"/>
      <c r="E122" s="96"/>
      <c r="F122" s="96"/>
    </row>
  </sheetData>
  <sortState xmlns:xlrd2="http://schemas.microsoft.com/office/spreadsheetml/2017/richdata2" ref="A117:F119">
    <sortCondition ref="E117:E119"/>
  </sortState>
  <mergeCells count="11">
    <mergeCell ref="A3:F3"/>
    <mergeCell ref="A1:F1"/>
    <mergeCell ref="A2:F2"/>
    <mergeCell ref="A122:F122"/>
    <mergeCell ref="A20:F20"/>
    <mergeCell ref="A28:F28"/>
    <mergeCell ref="A56:F56"/>
    <mergeCell ref="A61:F61"/>
    <mergeCell ref="A69:F69"/>
    <mergeCell ref="A77:F77"/>
    <mergeCell ref="D11:F11"/>
  </mergeCells>
  <printOptions horizontalCentered="1" verticalCentered="1"/>
  <pageMargins left="0" right="0" top="0" bottom="0" header="0.51181102362204722" footer="0.31496062992125984"/>
  <pageSetup paperSize="9" scale="58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A70F-E0A8-4D12-89A1-5097B7E6BC86}">
  <sheetPr>
    <tabColor theme="4"/>
    <pageSetUpPr fitToPage="1"/>
  </sheetPr>
  <dimension ref="A1:N146"/>
  <sheetViews>
    <sheetView tabSelected="1" topLeftCell="A86" zoomScaleNormal="100" workbookViewId="0">
      <selection activeCell="C106" sqref="C106"/>
    </sheetView>
  </sheetViews>
  <sheetFormatPr defaultColWidth="9" defaultRowHeight="15" customHeight="1" x14ac:dyDescent="0.25"/>
  <cols>
    <col min="1" max="1" width="2.8984375" style="6" bestFit="1" customWidth="1"/>
    <col min="2" max="2" width="27" style="6" bestFit="1" customWidth="1"/>
    <col min="3" max="3" width="44.296875" style="6" bestFit="1" customWidth="1"/>
    <col min="4" max="4" width="6.8984375" style="6" customWidth="1"/>
    <col min="5" max="5" width="7.296875" style="6" bestFit="1" customWidth="1"/>
    <col min="6" max="6" width="6" style="6" bestFit="1" customWidth="1"/>
    <col min="7" max="7" width="5.5" style="6" bestFit="1" customWidth="1"/>
    <col min="8" max="16384" width="9" style="11"/>
  </cols>
  <sheetData>
    <row r="1" spans="1:14" s="8" customFormat="1" ht="17.399999999999999" x14ac:dyDescent="0.25">
      <c r="A1" s="97" t="s">
        <v>81</v>
      </c>
      <c r="B1" s="97"/>
      <c r="C1" s="97"/>
      <c r="D1" s="97"/>
      <c r="E1" s="97"/>
      <c r="F1" s="97"/>
      <c r="G1" s="23"/>
    </row>
    <row r="2" spans="1:14" s="8" customFormat="1" ht="17.399999999999999" x14ac:dyDescent="0.25">
      <c r="A2" s="97" t="s">
        <v>0</v>
      </c>
      <c r="B2" s="97"/>
      <c r="C2" s="97"/>
      <c r="D2" s="97"/>
      <c r="E2" s="97"/>
      <c r="F2" s="97"/>
      <c r="G2" s="23"/>
    </row>
    <row r="3" spans="1:14" s="8" customFormat="1" ht="17.399999999999999" x14ac:dyDescent="0.25">
      <c r="A3" s="98" t="s">
        <v>82</v>
      </c>
      <c r="B3" s="98"/>
      <c r="C3" s="98"/>
      <c r="D3" s="98"/>
      <c r="E3" s="98"/>
      <c r="F3" s="98"/>
      <c r="G3" s="23"/>
    </row>
    <row r="4" spans="1:14" s="8" customFormat="1" ht="15.6" customHeight="1" thickBot="1" x14ac:dyDescent="0.3">
      <c r="A4" s="109"/>
      <c r="B4" s="109"/>
      <c r="C4" s="109"/>
      <c r="D4" s="109"/>
      <c r="E4" s="109"/>
      <c r="F4" s="109"/>
      <c r="G4" s="23"/>
    </row>
    <row r="5" spans="1:14" s="8" customFormat="1" ht="17.399999999999999" x14ac:dyDescent="0.25">
      <c r="A5" s="62">
        <v>25</v>
      </c>
      <c r="B5" s="72">
        <v>0.375</v>
      </c>
      <c r="C5" s="50" t="s">
        <v>208</v>
      </c>
      <c r="D5" s="51" t="s">
        <v>66</v>
      </c>
      <c r="E5" s="51" t="s">
        <v>67</v>
      </c>
      <c r="F5" s="52" t="s">
        <v>65</v>
      </c>
      <c r="G5" s="23"/>
    </row>
    <row r="6" spans="1:14" s="8" customFormat="1" ht="28.2" thickBot="1" x14ac:dyDescent="0.3">
      <c r="A6" s="57">
        <v>1</v>
      </c>
      <c r="B6" s="58" t="s">
        <v>166</v>
      </c>
      <c r="C6" s="58" t="s">
        <v>171</v>
      </c>
      <c r="D6" s="65" t="s">
        <v>381</v>
      </c>
      <c r="E6" s="65" t="s">
        <v>382</v>
      </c>
      <c r="F6" s="64">
        <v>1</v>
      </c>
      <c r="G6" s="76" t="s">
        <v>236</v>
      </c>
      <c r="H6" s="79">
        <v>43</v>
      </c>
    </row>
    <row r="7" spans="1:14" s="8" customFormat="1" ht="18" thickBot="1" x14ac:dyDescent="0.3">
      <c r="A7" s="6"/>
      <c r="B7" s="6"/>
      <c r="C7" s="6"/>
      <c r="D7" s="20"/>
      <c r="E7" s="20"/>
      <c r="F7" s="20"/>
      <c r="G7" s="23"/>
    </row>
    <row r="8" spans="1:14" s="8" customFormat="1" ht="18" thickBot="1" x14ac:dyDescent="0.3">
      <c r="A8" s="71">
        <v>26</v>
      </c>
      <c r="B8" s="74">
        <v>0.38194444444444442</v>
      </c>
      <c r="C8" s="41" t="s">
        <v>211</v>
      </c>
      <c r="D8" s="42" t="s">
        <v>66</v>
      </c>
      <c r="E8" s="42" t="s">
        <v>67</v>
      </c>
      <c r="F8" s="43" t="s">
        <v>65</v>
      </c>
      <c r="G8" s="23"/>
    </row>
    <row r="9" spans="1:14" s="8" customFormat="1" ht="18" thickBot="1" x14ac:dyDescent="0.3">
      <c r="A9" s="6"/>
      <c r="B9" s="6"/>
      <c r="C9" s="6"/>
      <c r="D9" s="20"/>
      <c r="E9" s="20"/>
      <c r="F9" s="20"/>
      <c r="G9" s="23"/>
    </row>
    <row r="10" spans="1:14" s="8" customFormat="1" ht="17.399999999999999" x14ac:dyDescent="0.25">
      <c r="A10" s="62">
        <v>27</v>
      </c>
      <c r="B10" s="72">
        <v>0.3888888888888889</v>
      </c>
      <c r="C10" s="50" t="s">
        <v>209</v>
      </c>
      <c r="D10" s="51" t="s">
        <v>8</v>
      </c>
      <c r="E10" s="51" t="s">
        <v>68</v>
      </c>
      <c r="F10" s="52" t="s">
        <v>64</v>
      </c>
      <c r="G10" s="23"/>
      <c r="I10" s="84" t="s">
        <v>277</v>
      </c>
      <c r="J10" s="85">
        <v>0.03</v>
      </c>
      <c r="K10" s="85">
        <v>0.04</v>
      </c>
      <c r="L10" s="85">
        <v>0.05</v>
      </c>
      <c r="M10" s="85">
        <v>0.06</v>
      </c>
      <c r="N10" s="85">
        <v>7.0000000000000007E-2</v>
      </c>
    </row>
    <row r="11" spans="1:14" s="8" customFormat="1" ht="17.399999999999999" x14ac:dyDescent="0.25">
      <c r="A11" s="46">
        <v>2</v>
      </c>
      <c r="B11" s="1" t="s">
        <v>14</v>
      </c>
      <c r="C11" s="1" t="s">
        <v>38</v>
      </c>
      <c r="D11" s="3" t="s">
        <v>383</v>
      </c>
      <c r="E11" s="3">
        <v>1</v>
      </c>
      <c r="F11" s="110">
        <v>100</v>
      </c>
      <c r="G11" s="23"/>
      <c r="I11" s="86">
        <v>6.0322916666666676E-3</v>
      </c>
      <c r="J11" s="86">
        <f>I11*1.03</f>
        <v>6.2132604166666681E-3</v>
      </c>
      <c r="K11" s="86">
        <f>I11*1.04</f>
        <v>6.2735833333333341E-3</v>
      </c>
      <c r="L11" s="86">
        <f>I11*1.05</f>
        <v>6.333906250000001E-3</v>
      </c>
      <c r="M11" s="86">
        <f>I11*1.06</f>
        <v>6.3942291666666679E-3</v>
      </c>
      <c r="N11" s="86">
        <f>I11*1.07</f>
        <v>6.4545520833333347E-3</v>
      </c>
    </row>
    <row r="12" spans="1:14" s="8" customFormat="1" ht="17.399999999999999" x14ac:dyDescent="0.25">
      <c r="A12" s="46">
        <v>3</v>
      </c>
      <c r="B12" s="1" t="s">
        <v>1</v>
      </c>
      <c r="C12" s="1" t="s">
        <v>40</v>
      </c>
      <c r="D12" s="3" t="s">
        <v>384</v>
      </c>
      <c r="E12" s="3">
        <v>2</v>
      </c>
      <c r="F12" s="47">
        <v>70</v>
      </c>
      <c r="G12" s="23"/>
    </row>
    <row r="13" spans="1:14" s="8" customFormat="1" ht="17.399999999999999" x14ac:dyDescent="0.25">
      <c r="A13" s="46">
        <v>1</v>
      </c>
      <c r="B13" s="1" t="s">
        <v>10</v>
      </c>
      <c r="C13" s="1" t="s">
        <v>120</v>
      </c>
      <c r="D13" s="3" t="s">
        <v>385</v>
      </c>
      <c r="E13" s="3">
        <v>3</v>
      </c>
      <c r="F13" s="92"/>
      <c r="G13" s="23"/>
    </row>
    <row r="14" spans="1:14" s="8" customFormat="1" ht="17.399999999999999" x14ac:dyDescent="0.25">
      <c r="A14" s="46">
        <v>5</v>
      </c>
      <c r="B14" s="1" t="s">
        <v>4</v>
      </c>
      <c r="C14" s="1" t="s">
        <v>148</v>
      </c>
      <c r="D14" s="3" t="s">
        <v>386</v>
      </c>
      <c r="E14" s="3">
        <v>4</v>
      </c>
      <c r="F14" s="88"/>
      <c r="G14" s="23"/>
    </row>
    <row r="15" spans="1:14" s="8" customFormat="1" ht="17.399999999999999" x14ac:dyDescent="0.25">
      <c r="A15" s="70">
        <v>4</v>
      </c>
      <c r="B15" s="1" t="s">
        <v>2</v>
      </c>
      <c r="C15" s="1" t="s">
        <v>123</v>
      </c>
      <c r="D15" s="3" t="s">
        <v>387</v>
      </c>
      <c r="E15" s="3">
        <v>5</v>
      </c>
      <c r="F15" s="92"/>
      <c r="G15" s="23"/>
    </row>
    <row r="16" spans="1:14" s="8" customFormat="1" ht="18" thickBot="1" x14ac:dyDescent="0.3">
      <c r="A16" s="57">
        <v>6</v>
      </c>
      <c r="B16" s="1" t="s">
        <v>9</v>
      </c>
      <c r="C16" s="1" t="s">
        <v>124</v>
      </c>
      <c r="D16" s="65" t="s">
        <v>388</v>
      </c>
      <c r="E16" s="65">
        <v>6</v>
      </c>
      <c r="F16" s="89"/>
      <c r="G16" s="23"/>
    </row>
    <row r="17" spans="1:14" s="8" customFormat="1" ht="18" thickBot="1" x14ac:dyDescent="0.3">
      <c r="A17" s="12"/>
      <c r="B17" s="12"/>
      <c r="C17" s="12"/>
      <c r="D17" s="12"/>
      <c r="E17" s="12"/>
      <c r="F17" s="12"/>
      <c r="G17" s="23"/>
    </row>
    <row r="18" spans="1:14" ht="15" customHeight="1" x14ac:dyDescent="0.25">
      <c r="A18" s="48">
        <v>28</v>
      </c>
      <c r="B18" s="72">
        <v>0.39583333333333331</v>
      </c>
      <c r="C18" s="50" t="s">
        <v>210</v>
      </c>
      <c r="D18" s="51" t="s">
        <v>8</v>
      </c>
      <c r="E18" s="51" t="s">
        <v>68</v>
      </c>
      <c r="F18" s="52" t="s">
        <v>64</v>
      </c>
      <c r="I18" s="84" t="s">
        <v>277</v>
      </c>
      <c r="J18" s="85">
        <v>0.03</v>
      </c>
      <c r="K18" s="85">
        <v>0.04</v>
      </c>
      <c r="L18" s="85">
        <v>0.05</v>
      </c>
      <c r="M18" s="85">
        <v>0.06</v>
      </c>
      <c r="N18" s="85">
        <v>7.0000000000000007E-2</v>
      </c>
    </row>
    <row r="19" spans="1:14" ht="15" customHeight="1" x14ac:dyDescent="0.25">
      <c r="A19" s="46">
        <v>2</v>
      </c>
      <c r="B19" s="1" t="s">
        <v>1</v>
      </c>
      <c r="C19" s="1" t="s">
        <v>129</v>
      </c>
      <c r="D19" s="1" t="s">
        <v>389</v>
      </c>
      <c r="E19" s="1">
        <v>1</v>
      </c>
      <c r="F19" s="47">
        <v>100</v>
      </c>
      <c r="I19" s="86">
        <v>5.6800925925925934E-3</v>
      </c>
      <c r="J19" s="86">
        <f>I19*1.03</f>
        <v>5.8504953703703714E-3</v>
      </c>
      <c r="K19" s="86">
        <f>I19*1.04</f>
        <v>5.9072962962962976E-3</v>
      </c>
      <c r="L19" s="86">
        <f>I19*1.05</f>
        <v>5.9640972222222231E-3</v>
      </c>
      <c r="M19" s="86">
        <f>I19*1.06</f>
        <v>6.0208981481481494E-3</v>
      </c>
      <c r="N19" s="86">
        <f>I19*1.07</f>
        <v>6.0776990740740756E-3</v>
      </c>
    </row>
    <row r="20" spans="1:14" ht="15" customHeight="1" x14ac:dyDescent="0.25">
      <c r="A20" s="46">
        <v>3</v>
      </c>
      <c r="B20" s="1" t="s">
        <v>3</v>
      </c>
      <c r="C20" s="1" t="s">
        <v>42</v>
      </c>
      <c r="D20" s="1" t="s">
        <v>390</v>
      </c>
      <c r="E20" s="1">
        <v>2</v>
      </c>
      <c r="F20" s="47">
        <v>70</v>
      </c>
    </row>
    <row r="21" spans="1:14" ht="15" customHeight="1" x14ac:dyDescent="0.25">
      <c r="A21" s="46">
        <v>4</v>
      </c>
      <c r="B21" s="1" t="s">
        <v>9</v>
      </c>
      <c r="C21" s="1" t="s">
        <v>130</v>
      </c>
      <c r="D21" s="1" t="s">
        <v>391</v>
      </c>
      <c r="E21" s="1">
        <v>3</v>
      </c>
      <c r="F21" s="47">
        <v>68</v>
      </c>
    </row>
    <row r="22" spans="1:14" ht="15" customHeight="1" x14ac:dyDescent="0.25">
      <c r="A22" s="46">
        <v>1</v>
      </c>
      <c r="B22" s="1" t="s">
        <v>10</v>
      </c>
      <c r="C22" s="1" t="s">
        <v>44</v>
      </c>
      <c r="D22" s="1" t="s">
        <v>392</v>
      </c>
      <c r="E22" s="1">
        <v>4</v>
      </c>
      <c r="F22" s="90"/>
    </row>
    <row r="23" spans="1:14" ht="15" customHeight="1" thickBot="1" x14ac:dyDescent="0.3">
      <c r="A23" s="57">
        <v>5</v>
      </c>
      <c r="B23" s="58" t="s">
        <v>6</v>
      </c>
      <c r="C23" s="58" t="s">
        <v>131</v>
      </c>
      <c r="D23" s="58" t="s">
        <v>393</v>
      </c>
      <c r="E23" s="58">
        <v>5</v>
      </c>
      <c r="F23" s="89"/>
    </row>
    <row r="24" spans="1:14" ht="15" customHeight="1" thickBot="1" x14ac:dyDescent="0.3"/>
    <row r="25" spans="1:14" ht="13.8" x14ac:dyDescent="0.25">
      <c r="A25" s="48">
        <v>29</v>
      </c>
      <c r="B25" s="72">
        <v>0.40277777777777773</v>
      </c>
      <c r="C25" s="50" t="s">
        <v>207</v>
      </c>
      <c r="D25" s="51" t="s">
        <v>8</v>
      </c>
      <c r="E25" s="51" t="s">
        <v>68</v>
      </c>
      <c r="F25" s="52" t="s">
        <v>64</v>
      </c>
      <c r="I25" s="84" t="s">
        <v>277</v>
      </c>
      <c r="J25" s="85">
        <v>0.03</v>
      </c>
      <c r="K25" s="85">
        <v>0.04</v>
      </c>
      <c r="L25" s="85">
        <v>0.05</v>
      </c>
      <c r="M25" s="85">
        <v>0.06</v>
      </c>
      <c r="N25" s="85">
        <v>7.0000000000000007E-2</v>
      </c>
    </row>
    <row r="26" spans="1:14" ht="15" customHeight="1" x14ac:dyDescent="0.25">
      <c r="A26" s="46">
        <v>2</v>
      </c>
      <c r="B26" s="1" t="s">
        <v>3</v>
      </c>
      <c r="C26" s="1" t="s">
        <v>48</v>
      </c>
      <c r="D26" s="1" t="s">
        <v>394</v>
      </c>
      <c r="E26" s="1">
        <v>1</v>
      </c>
      <c r="F26" s="47">
        <v>100</v>
      </c>
      <c r="I26" s="86">
        <v>5.2766203703703699E-3</v>
      </c>
      <c r="J26" s="86">
        <f>I26*1.03</f>
        <v>5.4349189814814815E-3</v>
      </c>
      <c r="K26" s="86">
        <f>I26*1.04</f>
        <v>5.4876851851851849E-3</v>
      </c>
      <c r="L26" s="86">
        <f>I26*1.05</f>
        <v>5.540451388888889E-3</v>
      </c>
      <c r="M26" s="86">
        <f>I26*1.06</f>
        <v>5.5932175925925923E-3</v>
      </c>
      <c r="N26" s="86">
        <f>I26*1.07</f>
        <v>5.6459837962962965E-3</v>
      </c>
    </row>
    <row r="27" spans="1:14" ht="15" customHeight="1" x14ac:dyDescent="0.25">
      <c r="A27" s="46">
        <v>3</v>
      </c>
      <c r="B27" s="1" t="s">
        <v>15</v>
      </c>
      <c r="C27" s="1" t="s">
        <v>134</v>
      </c>
      <c r="D27" s="1" t="s">
        <v>395</v>
      </c>
      <c r="E27" s="1">
        <v>2</v>
      </c>
      <c r="F27" s="47">
        <v>70</v>
      </c>
    </row>
    <row r="28" spans="1:14" ht="15" customHeight="1" x14ac:dyDescent="0.25">
      <c r="A28" s="46">
        <v>4</v>
      </c>
      <c r="B28" s="1" t="s">
        <v>10</v>
      </c>
      <c r="C28" s="1" t="s">
        <v>47</v>
      </c>
      <c r="D28" s="1" t="s">
        <v>396</v>
      </c>
      <c r="E28" s="1">
        <v>3</v>
      </c>
      <c r="F28" s="90"/>
    </row>
    <row r="29" spans="1:14" ht="15" customHeight="1" x14ac:dyDescent="0.25">
      <c r="A29" s="46">
        <v>1</v>
      </c>
      <c r="B29" s="1" t="s">
        <v>9</v>
      </c>
      <c r="C29" s="39" t="s">
        <v>46</v>
      </c>
      <c r="D29" s="1" t="s">
        <v>397</v>
      </c>
      <c r="E29" s="1">
        <v>4</v>
      </c>
      <c r="F29" s="88"/>
    </row>
    <row r="30" spans="1:14" ht="15" customHeight="1" thickBot="1" x14ac:dyDescent="0.3">
      <c r="A30" s="57">
        <v>5</v>
      </c>
      <c r="B30" s="58" t="s">
        <v>12</v>
      </c>
      <c r="C30" s="58" t="s">
        <v>135</v>
      </c>
      <c r="D30" s="58" t="s">
        <v>398</v>
      </c>
      <c r="E30" s="58">
        <v>5</v>
      </c>
      <c r="F30" s="89"/>
    </row>
    <row r="31" spans="1:14" ht="15" customHeight="1" thickBot="1" x14ac:dyDescent="0.3"/>
    <row r="32" spans="1:14" ht="15" customHeight="1" x14ac:dyDescent="0.25">
      <c r="A32" s="48">
        <v>30</v>
      </c>
      <c r="B32" s="49">
        <v>0.40972222222222227</v>
      </c>
      <c r="C32" s="50" t="s">
        <v>206</v>
      </c>
      <c r="D32" s="51" t="s">
        <v>8</v>
      </c>
      <c r="E32" s="51" t="s">
        <v>68</v>
      </c>
      <c r="F32" s="52" t="s">
        <v>64</v>
      </c>
      <c r="I32" s="84" t="s">
        <v>277</v>
      </c>
      <c r="J32" s="85">
        <v>0.03</v>
      </c>
      <c r="K32" s="85">
        <v>0.04</v>
      </c>
      <c r="L32" s="85">
        <v>0.05</v>
      </c>
      <c r="M32" s="85">
        <v>0.06</v>
      </c>
      <c r="N32" s="85">
        <v>7.0000000000000007E-2</v>
      </c>
    </row>
    <row r="33" spans="1:14" ht="15" customHeight="1" x14ac:dyDescent="0.25">
      <c r="A33" s="46">
        <v>2</v>
      </c>
      <c r="B33" s="1" t="s">
        <v>1</v>
      </c>
      <c r="C33" s="1" t="s">
        <v>49</v>
      </c>
      <c r="D33" s="1" t="s">
        <v>399</v>
      </c>
      <c r="E33" s="1">
        <v>1</v>
      </c>
      <c r="F33" s="47">
        <v>100</v>
      </c>
      <c r="I33" s="86">
        <v>5.1798611111111108E-3</v>
      </c>
      <c r="J33" s="86">
        <f>I33*1.03</f>
        <v>5.3352569444444446E-3</v>
      </c>
      <c r="K33" s="86">
        <f>I33*1.04</f>
        <v>5.3870555555555555E-3</v>
      </c>
      <c r="L33" s="86">
        <f>I33*1.05</f>
        <v>5.4388541666666665E-3</v>
      </c>
      <c r="M33" s="86">
        <f>I33*1.06</f>
        <v>5.4906527777777775E-3</v>
      </c>
      <c r="N33" s="86">
        <f>I33*1.07</f>
        <v>5.5424513888888884E-3</v>
      </c>
    </row>
    <row r="34" spans="1:14" ht="15" customHeight="1" x14ac:dyDescent="0.25">
      <c r="A34" s="46">
        <v>1</v>
      </c>
      <c r="B34" s="1" t="s">
        <v>7</v>
      </c>
      <c r="C34" s="1" t="s">
        <v>51</v>
      </c>
      <c r="D34" s="1" t="s">
        <v>400</v>
      </c>
      <c r="E34" s="1">
        <v>2</v>
      </c>
      <c r="F34" s="47">
        <v>70</v>
      </c>
    </row>
    <row r="35" spans="1:14" ht="15" customHeight="1" x14ac:dyDescent="0.25">
      <c r="A35" s="46">
        <v>3</v>
      </c>
      <c r="B35" s="1" t="s">
        <v>3</v>
      </c>
      <c r="C35" s="1" t="s">
        <v>50</v>
      </c>
      <c r="D35" s="111" t="s">
        <v>401</v>
      </c>
      <c r="E35" s="112"/>
      <c r="F35" s="113"/>
    </row>
    <row r="36" spans="1:14" ht="15" customHeight="1" thickBot="1" x14ac:dyDescent="0.3">
      <c r="A36" s="9"/>
      <c r="B36" s="10"/>
      <c r="C36" s="9"/>
      <c r="D36" s="7"/>
      <c r="E36" s="7"/>
      <c r="F36" s="7"/>
    </row>
    <row r="37" spans="1:14" ht="15" customHeight="1" x14ac:dyDescent="0.25">
      <c r="A37" s="48">
        <v>31</v>
      </c>
      <c r="B37" s="72">
        <v>0.41666666666666669</v>
      </c>
      <c r="C37" s="50" t="s">
        <v>205</v>
      </c>
      <c r="D37" s="51" t="s">
        <v>8</v>
      </c>
      <c r="E37" s="51" t="s">
        <v>68</v>
      </c>
      <c r="F37" s="52" t="s">
        <v>64</v>
      </c>
      <c r="I37" s="84" t="s">
        <v>277</v>
      </c>
      <c r="J37" s="85">
        <v>0.03</v>
      </c>
      <c r="K37" s="85">
        <v>0.04</v>
      </c>
      <c r="L37" s="85">
        <v>0.05</v>
      </c>
      <c r="M37" s="85">
        <v>0.06</v>
      </c>
      <c r="N37" s="85">
        <v>7.0000000000000007E-2</v>
      </c>
    </row>
    <row r="38" spans="1:14" ht="15" customHeight="1" x14ac:dyDescent="0.25">
      <c r="A38" s="46">
        <v>1</v>
      </c>
      <c r="B38" s="2" t="s">
        <v>3</v>
      </c>
      <c r="C38" s="1" t="s">
        <v>52</v>
      </c>
      <c r="D38" s="1" t="s">
        <v>402</v>
      </c>
      <c r="E38" s="1">
        <v>1</v>
      </c>
      <c r="F38" s="47">
        <v>100</v>
      </c>
      <c r="I38" s="86">
        <v>4.9038194444444442E-3</v>
      </c>
      <c r="J38" s="86">
        <f>I38*1.03</f>
        <v>5.0509340277777775E-3</v>
      </c>
      <c r="K38" s="86">
        <f>I38*1.04</f>
        <v>5.0999722222222219E-3</v>
      </c>
      <c r="L38" s="86">
        <f>I38*1.05</f>
        <v>5.1490104166666663E-3</v>
      </c>
      <c r="M38" s="86">
        <f>I38*1.06</f>
        <v>5.1980486111111108E-3</v>
      </c>
      <c r="N38" s="86">
        <f>I38*1.07</f>
        <v>5.2470868055555552E-3</v>
      </c>
    </row>
    <row r="39" spans="1:14" ht="15" customHeight="1" x14ac:dyDescent="0.25">
      <c r="A39" s="46">
        <v>2</v>
      </c>
      <c r="B39" s="1" t="s">
        <v>1</v>
      </c>
      <c r="C39" s="1" t="s">
        <v>224</v>
      </c>
      <c r="D39" s="1" t="s">
        <v>403</v>
      </c>
      <c r="E39" s="1">
        <v>2</v>
      </c>
      <c r="F39" s="47">
        <v>20</v>
      </c>
    </row>
    <row r="40" spans="1:14" ht="15" customHeight="1" x14ac:dyDescent="0.25">
      <c r="A40" s="46">
        <v>4</v>
      </c>
      <c r="B40" s="2" t="s">
        <v>9</v>
      </c>
      <c r="C40" s="1" t="s">
        <v>21</v>
      </c>
      <c r="D40" s="1" t="s">
        <v>404</v>
      </c>
      <c r="E40" s="1">
        <v>3</v>
      </c>
      <c r="F40" s="88"/>
    </row>
    <row r="41" spans="1:14" ht="15" customHeight="1" thickBot="1" x14ac:dyDescent="0.3">
      <c r="A41" s="57">
        <v>3</v>
      </c>
      <c r="B41" s="60" t="s">
        <v>7</v>
      </c>
      <c r="C41" s="58" t="s">
        <v>136</v>
      </c>
      <c r="D41" s="58" t="s">
        <v>405</v>
      </c>
      <c r="E41" s="114">
        <v>4</v>
      </c>
      <c r="F41" s="89"/>
    </row>
    <row r="42" spans="1:14" s="6" customFormat="1" ht="15" customHeight="1" thickBot="1" x14ac:dyDescent="0.3">
      <c r="B42" s="5"/>
    </row>
    <row r="43" spans="1:14" s="8" customFormat="1" ht="15" customHeight="1" x14ac:dyDescent="0.25">
      <c r="A43" s="48">
        <v>32</v>
      </c>
      <c r="B43" s="72">
        <v>0.4236111111111111</v>
      </c>
      <c r="C43" s="50" t="s">
        <v>204</v>
      </c>
      <c r="D43" s="51" t="s">
        <v>8</v>
      </c>
      <c r="E43" s="51" t="s">
        <v>68</v>
      </c>
      <c r="F43" s="52" t="s">
        <v>64</v>
      </c>
      <c r="G43" s="23"/>
      <c r="I43" s="84" t="s">
        <v>277</v>
      </c>
      <c r="J43" s="85">
        <v>0.03</v>
      </c>
      <c r="K43" s="85">
        <v>0.04</v>
      </c>
      <c r="L43" s="85">
        <v>0.05</v>
      </c>
      <c r="M43" s="85">
        <v>0.06</v>
      </c>
      <c r="N43" s="85">
        <v>7.0000000000000007E-2</v>
      </c>
    </row>
    <row r="44" spans="1:14" s="8" customFormat="1" ht="27.6" x14ac:dyDescent="0.25">
      <c r="A44" s="46">
        <v>2</v>
      </c>
      <c r="B44" s="1" t="s">
        <v>1</v>
      </c>
      <c r="C44" s="1" t="s">
        <v>137</v>
      </c>
      <c r="D44" s="1" t="s">
        <v>406</v>
      </c>
      <c r="E44" s="1">
        <v>1</v>
      </c>
      <c r="F44" s="47">
        <v>100</v>
      </c>
      <c r="G44" s="23"/>
      <c r="I44" s="86">
        <v>4.6550925925925926E-3</v>
      </c>
      <c r="J44" s="86">
        <f>I44*1.03</f>
        <v>4.7947453703703702E-3</v>
      </c>
      <c r="K44" s="86">
        <f>I44*1.04</f>
        <v>4.8412962962962967E-3</v>
      </c>
      <c r="L44" s="86">
        <f>I44*1.05</f>
        <v>4.8878472222222222E-3</v>
      </c>
      <c r="M44" s="86">
        <f>I44*1.06</f>
        <v>4.9343981481481487E-3</v>
      </c>
      <c r="N44" s="86">
        <f>I44*1.07</f>
        <v>4.9809490740740743E-3</v>
      </c>
    </row>
    <row r="45" spans="1:14" s="8" customFormat="1" ht="27.6" x14ac:dyDescent="0.25">
      <c r="A45" s="46">
        <v>3</v>
      </c>
      <c r="B45" s="1" t="s">
        <v>3</v>
      </c>
      <c r="C45" s="1" t="s">
        <v>377</v>
      </c>
      <c r="D45" s="1" t="s">
        <v>407</v>
      </c>
      <c r="E45" s="1">
        <v>2</v>
      </c>
      <c r="F45" s="47">
        <v>70</v>
      </c>
      <c r="G45" s="23"/>
    </row>
    <row r="46" spans="1:14" s="8" customFormat="1" ht="27.6" x14ac:dyDescent="0.25">
      <c r="A46" s="46">
        <v>1</v>
      </c>
      <c r="B46" s="1" t="s">
        <v>5</v>
      </c>
      <c r="C46" s="1" t="s">
        <v>378</v>
      </c>
      <c r="D46" s="1" t="s">
        <v>408</v>
      </c>
      <c r="E46" s="1">
        <v>3</v>
      </c>
      <c r="F46" s="47">
        <v>50</v>
      </c>
      <c r="G46" s="23"/>
    </row>
    <row r="47" spans="1:14" s="8" customFormat="1" ht="28.2" thickBot="1" x14ac:dyDescent="0.3">
      <c r="A47" s="57">
        <v>4</v>
      </c>
      <c r="B47" s="58" t="s">
        <v>6</v>
      </c>
      <c r="C47" s="58" t="s">
        <v>28</v>
      </c>
      <c r="D47" s="58" t="s">
        <v>409</v>
      </c>
      <c r="E47" s="58">
        <v>4</v>
      </c>
      <c r="F47" s="89"/>
      <c r="G47" s="23"/>
    </row>
    <row r="48" spans="1:14" s="8" customFormat="1" ht="15" customHeight="1" x14ac:dyDescent="0.25">
      <c r="A48" s="6"/>
      <c r="B48" s="5"/>
      <c r="C48" s="6"/>
      <c r="D48" s="6"/>
      <c r="E48" s="6"/>
      <c r="F48" s="6"/>
      <c r="G48" s="23"/>
    </row>
    <row r="49" spans="1:14" s="8" customFormat="1" ht="15" customHeight="1" thickBot="1" x14ac:dyDescent="0.3">
      <c r="A49" s="95"/>
      <c r="B49" s="5"/>
      <c r="C49" s="95"/>
      <c r="D49" s="95"/>
      <c r="E49" s="95"/>
      <c r="F49" s="95"/>
      <c r="G49" s="23"/>
    </row>
    <row r="50" spans="1:14" ht="15" customHeight="1" x14ac:dyDescent="0.25">
      <c r="A50" s="48">
        <v>33</v>
      </c>
      <c r="B50" s="72">
        <v>0.43055555555555558</v>
      </c>
      <c r="C50" s="50" t="s">
        <v>203</v>
      </c>
      <c r="D50" s="51" t="s">
        <v>66</v>
      </c>
      <c r="E50" s="51" t="s">
        <v>65</v>
      </c>
      <c r="F50" s="52" t="s">
        <v>64</v>
      </c>
      <c r="I50" s="84" t="s">
        <v>277</v>
      </c>
      <c r="J50" s="85">
        <v>0.03</v>
      </c>
      <c r="K50" s="85">
        <v>0.04</v>
      </c>
      <c r="L50" s="85">
        <v>0.05</v>
      </c>
      <c r="M50" s="85">
        <v>0.06</v>
      </c>
      <c r="N50" s="85">
        <v>7.0000000000000007E-2</v>
      </c>
    </row>
    <row r="51" spans="1:14" ht="27.6" x14ac:dyDescent="0.25">
      <c r="A51" s="46">
        <v>2</v>
      </c>
      <c r="B51" s="4" t="s">
        <v>5</v>
      </c>
      <c r="C51" s="1" t="s">
        <v>54</v>
      </c>
      <c r="D51" s="1" t="s">
        <v>410</v>
      </c>
      <c r="E51" s="1">
        <v>1</v>
      </c>
      <c r="F51" s="47">
        <v>100</v>
      </c>
      <c r="I51" s="86">
        <v>2.5017361111111113E-3</v>
      </c>
      <c r="J51" s="86">
        <f>I51*1.03</f>
        <v>2.5767881944444445E-3</v>
      </c>
      <c r="K51" s="86">
        <f>I51*1.04</f>
        <v>2.601805555555556E-3</v>
      </c>
      <c r="L51" s="86">
        <f>I51*1.05</f>
        <v>2.6268229166666671E-3</v>
      </c>
      <c r="M51" s="86">
        <f>I51*1.06</f>
        <v>2.6518402777777781E-3</v>
      </c>
      <c r="N51" s="86">
        <f>I51*1.07</f>
        <v>2.6768576388888892E-3</v>
      </c>
    </row>
    <row r="52" spans="1:14" ht="27.6" x14ac:dyDescent="0.25">
      <c r="A52" s="46">
        <v>3</v>
      </c>
      <c r="B52" s="2" t="s">
        <v>3</v>
      </c>
      <c r="C52" s="1" t="s">
        <v>139</v>
      </c>
      <c r="D52" s="1" t="s">
        <v>411</v>
      </c>
      <c r="E52" s="1">
        <v>2</v>
      </c>
      <c r="F52" s="47">
        <v>20</v>
      </c>
    </row>
    <row r="53" spans="1:14" ht="28.2" thickBot="1" x14ac:dyDescent="0.3">
      <c r="A53" s="57">
        <v>1</v>
      </c>
      <c r="B53" s="61" t="s">
        <v>1</v>
      </c>
      <c r="C53" s="58" t="s">
        <v>138</v>
      </c>
      <c r="D53" s="58" t="s">
        <v>412</v>
      </c>
      <c r="E53" s="58">
        <v>3</v>
      </c>
      <c r="F53" s="59">
        <v>10</v>
      </c>
    </row>
    <row r="54" spans="1:14" ht="14.4" thickBot="1" x14ac:dyDescent="0.3">
      <c r="B54" s="5"/>
    </row>
    <row r="55" spans="1:14" ht="15" customHeight="1" x14ac:dyDescent="0.25">
      <c r="A55" s="48">
        <v>34</v>
      </c>
      <c r="B55" s="72">
        <v>0.4375</v>
      </c>
      <c r="C55" s="50" t="s">
        <v>202</v>
      </c>
      <c r="D55" s="51" t="s">
        <v>66</v>
      </c>
      <c r="E55" s="51" t="s">
        <v>67</v>
      </c>
      <c r="F55" s="52" t="s">
        <v>65</v>
      </c>
    </row>
    <row r="56" spans="1:14" ht="15" customHeight="1" x14ac:dyDescent="0.25">
      <c r="A56" s="46">
        <v>5</v>
      </c>
      <c r="B56" s="1" t="s">
        <v>162</v>
      </c>
      <c r="C56" s="14" t="s">
        <v>380</v>
      </c>
      <c r="D56" s="3" t="s">
        <v>414</v>
      </c>
      <c r="E56" s="1" t="s">
        <v>420</v>
      </c>
      <c r="F56" s="63">
        <v>1</v>
      </c>
      <c r="G56" s="6" t="s">
        <v>379</v>
      </c>
      <c r="H56" s="11">
        <v>38</v>
      </c>
    </row>
    <row r="57" spans="1:14" ht="15" customHeight="1" x14ac:dyDescent="0.25">
      <c r="A57" s="46">
        <v>3</v>
      </c>
      <c r="B57" s="1" t="s">
        <v>228</v>
      </c>
      <c r="C57" s="14" t="s">
        <v>174</v>
      </c>
      <c r="D57" s="1" t="s">
        <v>413</v>
      </c>
      <c r="E57" s="1" t="s">
        <v>419</v>
      </c>
      <c r="F57" s="110">
        <v>2</v>
      </c>
      <c r="G57" s="6" t="s">
        <v>239</v>
      </c>
      <c r="H57" s="11">
        <v>33</v>
      </c>
    </row>
    <row r="58" spans="1:14" ht="15" customHeight="1" x14ac:dyDescent="0.25">
      <c r="A58" s="46">
        <v>4</v>
      </c>
      <c r="B58" s="1" t="s">
        <v>161</v>
      </c>
      <c r="C58" s="14" t="s">
        <v>175</v>
      </c>
      <c r="D58" s="3" t="s">
        <v>416</v>
      </c>
      <c r="E58" s="1" t="s">
        <v>422</v>
      </c>
      <c r="F58" s="110">
        <v>3</v>
      </c>
      <c r="G58" s="6" t="s">
        <v>240</v>
      </c>
      <c r="H58" s="11">
        <v>52</v>
      </c>
    </row>
    <row r="59" spans="1:14" ht="15" customHeight="1" x14ac:dyDescent="0.25">
      <c r="A59" s="46">
        <v>1</v>
      </c>
      <c r="B59" s="4" t="s">
        <v>166</v>
      </c>
      <c r="C59" s="14" t="s">
        <v>172</v>
      </c>
      <c r="D59" s="3" t="s">
        <v>415</v>
      </c>
      <c r="E59" s="3" t="s">
        <v>421</v>
      </c>
      <c r="F59" s="47">
        <v>4</v>
      </c>
      <c r="G59" s="6" t="s">
        <v>237</v>
      </c>
      <c r="H59" s="11">
        <v>42</v>
      </c>
    </row>
    <row r="60" spans="1:14" ht="15" customHeight="1" x14ac:dyDescent="0.25">
      <c r="A60" s="46">
        <v>2</v>
      </c>
      <c r="B60" s="4" t="s">
        <v>159</v>
      </c>
      <c r="C60" s="14" t="s">
        <v>173</v>
      </c>
      <c r="D60" s="3" t="s">
        <v>418</v>
      </c>
      <c r="E60" s="3" t="s">
        <v>424</v>
      </c>
      <c r="F60" s="110">
        <v>5</v>
      </c>
      <c r="G60" s="6" t="s">
        <v>238</v>
      </c>
      <c r="H60" s="11">
        <v>49</v>
      </c>
    </row>
    <row r="61" spans="1:14" ht="15" customHeight="1" thickBot="1" x14ac:dyDescent="0.3">
      <c r="A61" s="57">
        <v>6</v>
      </c>
      <c r="B61" s="65" t="s">
        <v>158</v>
      </c>
      <c r="C61" s="69" t="s">
        <v>176</v>
      </c>
      <c r="D61" s="65" t="s">
        <v>417</v>
      </c>
      <c r="E61" s="65" t="s">
        <v>423</v>
      </c>
      <c r="F61" s="64">
        <v>6</v>
      </c>
      <c r="G61" s="6" t="s">
        <v>241</v>
      </c>
      <c r="H61" s="11">
        <v>43</v>
      </c>
    </row>
    <row r="62" spans="1:14" ht="15" customHeight="1" thickBot="1" x14ac:dyDescent="0.3"/>
    <row r="63" spans="1:14" s="8" customFormat="1" ht="15" customHeight="1" x14ac:dyDescent="0.25">
      <c r="A63" s="48">
        <v>35</v>
      </c>
      <c r="B63" s="72">
        <v>0.44444444444444442</v>
      </c>
      <c r="C63" s="50" t="s">
        <v>201</v>
      </c>
      <c r="D63" s="51" t="s">
        <v>66</v>
      </c>
      <c r="E63" s="51" t="s">
        <v>65</v>
      </c>
      <c r="F63" s="52" t="s">
        <v>64</v>
      </c>
      <c r="G63" s="23"/>
      <c r="I63" s="84" t="s">
        <v>277</v>
      </c>
      <c r="J63" s="85">
        <v>0.03</v>
      </c>
      <c r="K63" s="85">
        <v>0.04</v>
      </c>
      <c r="L63" s="85">
        <v>0.05</v>
      </c>
      <c r="M63" s="85">
        <v>0.06</v>
      </c>
      <c r="N63" s="85">
        <v>7.0000000000000007E-2</v>
      </c>
    </row>
    <row r="64" spans="1:14" s="8" customFormat="1" ht="15" customHeight="1" x14ac:dyDescent="0.25">
      <c r="A64" s="46">
        <v>3</v>
      </c>
      <c r="B64" s="1" t="s">
        <v>1</v>
      </c>
      <c r="C64" s="1" t="s">
        <v>56</v>
      </c>
      <c r="D64" s="3" t="s">
        <v>425</v>
      </c>
      <c r="E64" s="3">
        <v>1</v>
      </c>
      <c r="F64" s="63">
        <v>100</v>
      </c>
      <c r="G64" s="23"/>
      <c r="I64" s="86">
        <v>3.2003472222222225E-3</v>
      </c>
      <c r="J64" s="86">
        <f>I64*1.03</f>
        <v>3.296357638888889E-3</v>
      </c>
      <c r="K64" s="86">
        <f>I64*1.04</f>
        <v>3.3283611111111114E-3</v>
      </c>
      <c r="L64" s="86">
        <f>I64*1.05</f>
        <v>3.3603645833333337E-3</v>
      </c>
      <c r="M64" s="86">
        <f>I64*1.06</f>
        <v>3.392368055555556E-3</v>
      </c>
      <c r="N64" s="86">
        <f>I64*1.07</f>
        <v>3.4243715277777784E-3</v>
      </c>
    </row>
    <row r="65" spans="1:14" s="15" customFormat="1" ht="15" customHeight="1" x14ac:dyDescent="0.25">
      <c r="A65" s="46">
        <v>2</v>
      </c>
      <c r="B65" s="1" t="s">
        <v>5</v>
      </c>
      <c r="C65" s="1" t="s">
        <v>58</v>
      </c>
      <c r="D65" s="3" t="s">
        <v>426</v>
      </c>
      <c r="E65" s="3">
        <v>2</v>
      </c>
      <c r="F65" s="63">
        <v>70</v>
      </c>
      <c r="G65" s="24"/>
    </row>
    <row r="66" spans="1:14" s="15" customFormat="1" ht="15" customHeight="1" x14ac:dyDescent="0.25">
      <c r="A66" s="46">
        <v>1</v>
      </c>
      <c r="B66" s="1" t="s">
        <v>2</v>
      </c>
      <c r="C66" s="1" t="s">
        <v>55</v>
      </c>
      <c r="D66" s="3" t="s">
        <v>427</v>
      </c>
      <c r="E66" s="3">
        <v>3</v>
      </c>
      <c r="F66" s="47">
        <v>68</v>
      </c>
      <c r="G66" s="24"/>
    </row>
    <row r="67" spans="1:14" s="15" customFormat="1" ht="15" customHeight="1" x14ac:dyDescent="0.25">
      <c r="A67" s="46">
        <v>4</v>
      </c>
      <c r="B67" s="1" t="s">
        <v>4</v>
      </c>
      <c r="C67" s="1" t="s">
        <v>57</v>
      </c>
      <c r="D67" s="1" t="s">
        <v>428</v>
      </c>
      <c r="E67" s="1">
        <v>4</v>
      </c>
      <c r="F67" s="92"/>
      <c r="G67" s="24"/>
    </row>
    <row r="68" spans="1:14" s="15" customFormat="1" ht="15" customHeight="1" thickBot="1" x14ac:dyDescent="0.3">
      <c r="A68" s="57">
        <v>5</v>
      </c>
      <c r="B68" s="58" t="s">
        <v>6</v>
      </c>
      <c r="C68" s="58" t="s">
        <v>140</v>
      </c>
      <c r="D68" s="58" t="s">
        <v>429</v>
      </c>
      <c r="E68" s="58">
        <v>5</v>
      </c>
      <c r="F68" s="93"/>
      <c r="G68" s="24"/>
    </row>
    <row r="69" spans="1:14" s="15" customFormat="1" ht="15" customHeight="1" thickBot="1" x14ac:dyDescent="0.3">
      <c r="A69" s="6"/>
      <c r="B69" s="18"/>
      <c r="C69" s="19"/>
      <c r="D69" s="20"/>
      <c r="E69" s="20"/>
      <c r="F69" s="6"/>
      <c r="G69" s="24"/>
    </row>
    <row r="70" spans="1:14" s="8" customFormat="1" ht="15" customHeight="1" x14ac:dyDescent="0.25">
      <c r="A70" s="48">
        <v>36</v>
      </c>
      <c r="B70" s="72">
        <v>0.4513888888888889</v>
      </c>
      <c r="C70" s="50" t="s">
        <v>199</v>
      </c>
      <c r="D70" s="51" t="s">
        <v>66</v>
      </c>
      <c r="E70" s="51" t="s">
        <v>65</v>
      </c>
      <c r="F70" s="52" t="s">
        <v>64</v>
      </c>
      <c r="G70" s="23"/>
      <c r="I70" s="84" t="s">
        <v>277</v>
      </c>
      <c r="J70" s="85">
        <v>0.03</v>
      </c>
      <c r="K70" s="85">
        <v>0.04</v>
      </c>
      <c r="L70" s="85">
        <v>0.05</v>
      </c>
      <c r="M70" s="85">
        <v>0.06</v>
      </c>
      <c r="N70" s="85">
        <v>7.0000000000000007E-2</v>
      </c>
    </row>
    <row r="71" spans="1:14" s="8" customFormat="1" ht="17.399999999999999" x14ac:dyDescent="0.25">
      <c r="A71" s="46">
        <v>1</v>
      </c>
      <c r="B71" s="1" t="s">
        <v>1</v>
      </c>
      <c r="C71" s="1" t="s">
        <v>226</v>
      </c>
      <c r="D71" s="1" t="s">
        <v>430</v>
      </c>
      <c r="E71" s="1">
        <v>1</v>
      </c>
      <c r="F71" s="47">
        <v>100</v>
      </c>
      <c r="G71" s="23"/>
      <c r="I71" s="86">
        <v>2.9327546296296293E-3</v>
      </c>
      <c r="J71" s="86">
        <f>I71*1.03</f>
        <v>3.0207372685185181E-3</v>
      </c>
      <c r="K71" s="86">
        <f>I71*1.04</f>
        <v>3.0500648148148145E-3</v>
      </c>
      <c r="L71" s="86">
        <f>I71*1.05</f>
        <v>3.0793923611111109E-3</v>
      </c>
      <c r="M71" s="86">
        <f>I71*1.06</f>
        <v>3.1087199074074073E-3</v>
      </c>
      <c r="N71" s="86">
        <f>I71*1.07</f>
        <v>3.1380474537037037E-3</v>
      </c>
    </row>
    <row r="72" spans="1:14" s="8" customFormat="1" ht="17.399999999999999" x14ac:dyDescent="0.25">
      <c r="A72" s="46">
        <v>2</v>
      </c>
      <c r="B72" s="1" t="s">
        <v>6</v>
      </c>
      <c r="C72" s="1" t="s">
        <v>60</v>
      </c>
      <c r="D72" s="1" t="s">
        <v>431</v>
      </c>
      <c r="E72" s="1">
        <v>2</v>
      </c>
      <c r="F72" s="47">
        <v>70</v>
      </c>
      <c r="G72" s="23"/>
    </row>
    <row r="73" spans="1:14" s="8" customFormat="1" ht="17.399999999999999" x14ac:dyDescent="0.25">
      <c r="A73" s="46">
        <v>3</v>
      </c>
      <c r="B73" s="1" t="s">
        <v>5</v>
      </c>
      <c r="C73" s="1" t="s">
        <v>59</v>
      </c>
      <c r="D73" s="1" t="s">
        <v>432</v>
      </c>
      <c r="E73" s="1">
        <v>3</v>
      </c>
      <c r="F73" s="47">
        <v>20</v>
      </c>
      <c r="G73" s="23"/>
    </row>
    <row r="74" spans="1:14" s="8" customFormat="1" ht="18" thickBot="1" x14ac:dyDescent="0.3">
      <c r="A74" s="57">
        <v>4</v>
      </c>
      <c r="B74" s="58" t="s">
        <v>114</v>
      </c>
      <c r="C74" s="58" t="s">
        <v>141</v>
      </c>
      <c r="D74" s="58" t="s">
        <v>433</v>
      </c>
      <c r="E74" s="58">
        <v>4</v>
      </c>
      <c r="F74" s="89"/>
      <c r="G74" s="23"/>
    </row>
    <row r="75" spans="1:14" ht="15" customHeight="1" thickBot="1" x14ac:dyDescent="0.3">
      <c r="B75" s="5"/>
    </row>
    <row r="76" spans="1:14" ht="15" customHeight="1" x14ac:dyDescent="0.25">
      <c r="A76" s="62">
        <v>37</v>
      </c>
      <c r="B76" s="72">
        <v>0.45833333333333331</v>
      </c>
      <c r="C76" s="50" t="s">
        <v>200</v>
      </c>
      <c r="D76" s="51" t="s">
        <v>8</v>
      </c>
      <c r="E76" s="51" t="s">
        <v>68</v>
      </c>
      <c r="F76" s="52" t="s">
        <v>64</v>
      </c>
      <c r="I76" s="84" t="s">
        <v>277</v>
      </c>
      <c r="J76" s="85">
        <v>0.03</v>
      </c>
      <c r="K76" s="85">
        <v>0.04</v>
      </c>
      <c r="L76" s="85">
        <v>0.05</v>
      </c>
      <c r="M76" s="85">
        <v>0.06</v>
      </c>
      <c r="N76" s="85">
        <v>7.0000000000000007E-2</v>
      </c>
    </row>
    <row r="77" spans="1:14" ht="28.2" thickBot="1" x14ac:dyDescent="0.3">
      <c r="A77" s="57">
        <v>1</v>
      </c>
      <c r="B77" s="58" t="s">
        <v>1</v>
      </c>
      <c r="C77" s="58" t="s">
        <v>61</v>
      </c>
      <c r="D77" s="58" t="s">
        <v>436</v>
      </c>
      <c r="E77" s="58">
        <v>1</v>
      </c>
      <c r="F77" s="59">
        <v>100</v>
      </c>
      <c r="I77" s="86">
        <v>5.3848379629629628E-3</v>
      </c>
      <c r="J77" s="86">
        <f>I77*1.03</f>
        <v>5.5463831018518518E-3</v>
      </c>
      <c r="K77" s="86">
        <f>I77*1.04</f>
        <v>5.6002314814814812E-3</v>
      </c>
      <c r="L77" s="86">
        <f>I77*1.05</f>
        <v>5.6540798611111115E-3</v>
      </c>
      <c r="M77" s="86">
        <f>I77*1.06</f>
        <v>5.7079282407407408E-3</v>
      </c>
      <c r="N77" s="86">
        <f>I77*1.07</f>
        <v>5.7617766203703702E-3</v>
      </c>
    </row>
    <row r="78" spans="1:14" ht="14.4" thickBot="1" x14ac:dyDescent="0.3"/>
    <row r="79" spans="1:14" ht="15" customHeight="1" x14ac:dyDescent="0.25">
      <c r="A79" s="62">
        <v>38</v>
      </c>
      <c r="B79" s="49">
        <v>0.46527777777777773</v>
      </c>
      <c r="C79" s="50" t="s">
        <v>196</v>
      </c>
      <c r="D79" s="51" t="s">
        <v>8</v>
      </c>
      <c r="E79" s="51" t="s">
        <v>68</v>
      </c>
      <c r="F79" s="52" t="s">
        <v>64</v>
      </c>
      <c r="I79" s="84" t="s">
        <v>277</v>
      </c>
      <c r="J79" s="85">
        <v>0.03</v>
      </c>
      <c r="K79" s="85">
        <v>0.04</v>
      </c>
      <c r="L79" s="85">
        <v>0.05</v>
      </c>
      <c r="M79" s="85">
        <v>0.06</v>
      </c>
      <c r="N79" s="85">
        <v>7.0000000000000007E-2</v>
      </c>
    </row>
    <row r="80" spans="1:14" ht="27.6" x14ac:dyDescent="0.25">
      <c r="A80" s="46">
        <v>2</v>
      </c>
      <c r="B80" s="1" t="s">
        <v>1</v>
      </c>
      <c r="C80" s="1" t="s">
        <v>62</v>
      </c>
      <c r="D80" s="1" t="s">
        <v>437</v>
      </c>
      <c r="E80" s="1">
        <v>1</v>
      </c>
      <c r="F80" s="47">
        <v>100</v>
      </c>
      <c r="I80" s="86">
        <v>5.3236111111111114E-3</v>
      </c>
      <c r="J80" s="86">
        <f>I80*1.03</f>
        <v>5.4833194444444452E-3</v>
      </c>
      <c r="K80" s="86">
        <f>I80*1.04</f>
        <v>5.5365555555555558E-3</v>
      </c>
      <c r="L80" s="86">
        <f>I80*1.05</f>
        <v>5.5897916666666674E-3</v>
      </c>
      <c r="M80" s="86">
        <f>I80*1.06</f>
        <v>5.6430277777777781E-3</v>
      </c>
      <c r="N80" s="86">
        <f>I80*1.07</f>
        <v>5.6962638888888896E-3</v>
      </c>
    </row>
    <row r="81" spans="1:14" ht="27.6" x14ac:dyDescent="0.25">
      <c r="A81" s="46">
        <v>3</v>
      </c>
      <c r="B81" s="1" t="s">
        <v>10</v>
      </c>
      <c r="C81" s="1" t="s">
        <v>142</v>
      </c>
      <c r="D81" s="1" t="s">
        <v>438</v>
      </c>
      <c r="E81" s="1">
        <v>2</v>
      </c>
      <c r="F81" s="90"/>
    </row>
    <row r="82" spans="1:14" ht="27.6" x14ac:dyDescent="0.25">
      <c r="A82" s="46">
        <v>1</v>
      </c>
      <c r="B82" s="1" t="s">
        <v>9</v>
      </c>
      <c r="C82" s="1" t="s">
        <v>16</v>
      </c>
      <c r="D82" s="1" t="s">
        <v>439</v>
      </c>
      <c r="E82" s="1">
        <v>3</v>
      </c>
      <c r="F82" s="88"/>
    </row>
    <row r="83" spans="1:14" ht="28.2" thickBot="1" x14ac:dyDescent="0.3">
      <c r="A83" s="57">
        <v>4</v>
      </c>
      <c r="B83" s="58" t="s">
        <v>6</v>
      </c>
      <c r="C83" s="58" t="s">
        <v>143</v>
      </c>
      <c r="D83" s="58" t="s">
        <v>440</v>
      </c>
      <c r="E83" s="58">
        <v>4</v>
      </c>
      <c r="F83" s="89"/>
    </row>
    <row r="84" spans="1:14" ht="15" customHeight="1" thickBot="1" x14ac:dyDescent="0.3"/>
    <row r="85" spans="1:14" ht="15" customHeight="1" x14ac:dyDescent="0.25">
      <c r="A85" s="62">
        <v>39</v>
      </c>
      <c r="B85" s="49">
        <v>0.47222222222222227</v>
      </c>
      <c r="C85" s="50" t="s">
        <v>197</v>
      </c>
      <c r="D85" s="51" t="s">
        <v>8</v>
      </c>
      <c r="E85" s="51" t="s">
        <v>68</v>
      </c>
      <c r="F85" s="52" t="s">
        <v>64</v>
      </c>
      <c r="I85" s="84" t="s">
        <v>277</v>
      </c>
      <c r="J85" s="85">
        <v>0.03</v>
      </c>
      <c r="K85" s="85">
        <v>0.04</v>
      </c>
      <c r="L85" s="85">
        <v>0.05</v>
      </c>
      <c r="M85" s="85">
        <v>0.06</v>
      </c>
      <c r="N85" s="85">
        <v>7.0000000000000007E-2</v>
      </c>
    </row>
    <row r="86" spans="1:14" ht="27.6" x14ac:dyDescent="0.25">
      <c r="A86" s="46">
        <v>2</v>
      </c>
      <c r="B86" s="1" t="s">
        <v>3</v>
      </c>
      <c r="C86" s="1" t="s">
        <v>63</v>
      </c>
      <c r="D86" s="1" t="s">
        <v>441</v>
      </c>
      <c r="E86" s="1">
        <v>1</v>
      </c>
      <c r="F86" s="47">
        <v>100</v>
      </c>
      <c r="I86" s="86">
        <v>4.590972222222222E-3</v>
      </c>
      <c r="J86" s="86">
        <f>I86*1.03</f>
        <v>4.7287013888888891E-3</v>
      </c>
      <c r="K86" s="86">
        <f>I86*1.04</f>
        <v>4.7746111111111114E-3</v>
      </c>
      <c r="L86" s="86">
        <f>I86*1.05</f>
        <v>4.8205208333333329E-3</v>
      </c>
      <c r="M86" s="86">
        <f>I86*1.06</f>
        <v>4.8664305555555553E-3</v>
      </c>
      <c r="N86" s="86">
        <f>I86*1.07</f>
        <v>4.9123402777777776E-3</v>
      </c>
    </row>
    <row r="87" spans="1:14" ht="27.6" x14ac:dyDescent="0.25">
      <c r="A87" s="46">
        <v>3</v>
      </c>
      <c r="B87" s="1" t="s">
        <v>1</v>
      </c>
      <c r="C87" s="1" t="s">
        <v>145</v>
      </c>
      <c r="D87" s="1" t="s">
        <v>442</v>
      </c>
      <c r="E87" s="1">
        <v>2</v>
      </c>
      <c r="F87" s="47">
        <v>50</v>
      </c>
    </row>
    <row r="88" spans="1:14" ht="28.2" thickBot="1" x14ac:dyDescent="0.3">
      <c r="A88" s="57">
        <v>1</v>
      </c>
      <c r="B88" s="58" t="s">
        <v>7</v>
      </c>
      <c r="C88" s="58" t="s">
        <v>144</v>
      </c>
      <c r="D88" s="58" t="s">
        <v>443</v>
      </c>
      <c r="E88" s="114">
        <v>3</v>
      </c>
      <c r="F88" s="89"/>
    </row>
    <row r="90" spans="1:14" ht="15" customHeight="1" x14ac:dyDescent="0.25">
      <c r="A90" s="81"/>
      <c r="B90" s="81"/>
      <c r="C90" s="81"/>
      <c r="D90" s="81"/>
      <c r="E90" s="81"/>
      <c r="F90" s="81"/>
      <c r="G90" s="81"/>
    </row>
    <row r="91" spans="1:14" ht="15" customHeight="1" x14ac:dyDescent="0.25">
      <c r="A91" s="81"/>
      <c r="B91" s="81"/>
      <c r="C91" s="81"/>
      <c r="D91" s="81"/>
      <c r="E91" s="81"/>
      <c r="F91" s="81"/>
      <c r="G91" s="81"/>
    </row>
    <row r="92" spans="1:14" ht="15" customHeight="1" x14ac:dyDescent="0.25">
      <c r="A92" s="81"/>
      <c r="B92" s="81"/>
      <c r="C92" s="81"/>
      <c r="D92" s="81"/>
      <c r="E92" s="81"/>
      <c r="F92" s="81"/>
      <c r="G92" s="81"/>
    </row>
    <row r="93" spans="1:14" ht="15" customHeight="1" x14ac:dyDescent="0.25">
      <c r="A93" s="81"/>
      <c r="B93" s="81"/>
      <c r="C93" s="81"/>
      <c r="D93" s="81"/>
      <c r="E93" s="81"/>
      <c r="F93" s="81"/>
      <c r="G93" s="81"/>
    </row>
    <row r="94" spans="1:14" ht="15" customHeight="1" x14ac:dyDescent="0.25">
      <c r="A94" s="81"/>
      <c r="B94" s="81"/>
      <c r="C94" s="81"/>
      <c r="D94" s="81"/>
      <c r="E94" s="81"/>
      <c r="F94" s="81"/>
      <c r="G94" s="81"/>
    </row>
    <row r="95" spans="1:14" ht="15" customHeight="1" thickBot="1" x14ac:dyDescent="0.3">
      <c r="A95" s="81"/>
      <c r="B95" s="81"/>
      <c r="C95" s="81"/>
      <c r="D95" s="81"/>
      <c r="E95" s="81"/>
      <c r="F95" s="81"/>
      <c r="G95" s="81"/>
    </row>
    <row r="96" spans="1:14" ht="15" customHeight="1" x14ac:dyDescent="0.25">
      <c r="A96" s="62">
        <v>40</v>
      </c>
      <c r="B96" s="49">
        <v>0.47916666666666669</v>
      </c>
      <c r="C96" s="50" t="s">
        <v>198</v>
      </c>
      <c r="D96" s="51" t="s">
        <v>8</v>
      </c>
      <c r="E96" s="51" t="s">
        <v>68</v>
      </c>
      <c r="F96" s="52" t="s">
        <v>64</v>
      </c>
      <c r="I96" s="84" t="s">
        <v>277</v>
      </c>
      <c r="J96" s="85">
        <v>0.03</v>
      </c>
      <c r="K96" s="85">
        <v>0.04</v>
      </c>
      <c r="L96" s="85">
        <v>0.05</v>
      </c>
      <c r="M96" s="85">
        <v>0.06</v>
      </c>
      <c r="N96" s="85">
        <v>7.0000000000000007E-2</v>
      </c>
    </row>
    <row r="97" spans="1:14" ht="69" x14ac:dyDescent="0.25">
      <c r="A97" s="46">
        <v>2</v>
      </c>
      <c r="B97" s="1" t="s">
        <v>1</v>
      </c>
      <c r="C97" s="1" t="s">
        <v>147</v>
      </c>
      <c r="D97" s="1" t="s">
        <v>444</v>
      </c>
      <c r="E97" s="1">
        <v>1</v>
      </c>
      <c r="F97" s="47">
        <v>150</v>
      </c>
      <c r="I97" s="86">
        <v>4.4629629629629628E-3</v>
      </c>
      <c r="J97" s="86">
        <f>I97*1.03</f>
        <v>4.596851851851852E-3</v>
      </c>
      <c r="K97" s="86">
        <f>I97*1.04</f>
        <v>4.6414814814814817E-3</v>
      </c>
      <c r="L97" s="86">
        <f>I97*1.05</f>
        <v>4.6861111111111114E-3</v>
      </c>
      <c r="M97" s="86">
        <f>I97*1.06</f>
        <v>4.7307407407407411E-3</v>
      </c>
      <c r="N97" s="86">
        <f>I97*1.07</f>
        <v>4.7753703703703708E-3</v>
      </c>
    </row>
    <row r="98" spans="1:14" ht="69" x14ac:dyDescent="0.25">
      <c r="A98" s="46">
        <v>3</v>
      </c>
      <c r="B98" s="1" t="s">
        <v>3</v>
      </c>
      <c r="C98" s="1" t="s">
        <v>434</v>
      </c>
      <c r="D98" s="1" t="s">
        <v>445</v>
      </c>
      <c r="E98" s="1">
        <v>2</v>
      </c>
      <c r="F98" s="47">
        <v>80</v>
      </c>
    </row>
    <row r="99" spans="1:14" ht="69.599999999999994" thickBot="1" x14ac:dyDescent="0.3">
      <c r="A99" s="57">
        <v>1</v>
      </c>
      <c r="B99" s="58" t="s">
        <v>9</v>
      </c>
      <c r="C99" s="58" t="s">
        <v>146</v>
      </c>
      <c r="D99" s="58" t="s">
        <v>446</v>
      </c>
      <c r="E99" s="58">
        <v>3</v>
      </c>
      <c r="F99" s="89"/>
    </row>
    <row r="100" spans="1:14" ht="14.4" thickBot="1" x14ac:dyDescent="0.3"/>
    <row r="101" spans="1:14" ht="13.8" x14ac:dyDescent="0.25">
      <c r="A101" s="62">
        <v>41</v>
      </c>
      <c r="B101" s="72">
        <v>0.4861111111111111</v>
      </c>
      <c r="C101" s="50" t="s">
        <v>195</v>
      </c>
      <c r="D101" s="51" t="s">
        <v>66</v>
      </c>
      <c r="E101" s="51" t="s">
        <v>67</v>
      </c>
      <c r="F101" s="52" t="s">
        <v>65</v>
      </c>
    </row>
    <row r="102" spans="1:14" ht="27.6" x14ac:dyDescent="0.25">
      <c r="A102" s="46">
        <v>1</v>
      </c>
      <c r="B102" s="1" t="s">
        <v>229</v>
      </c>
      <c r="C102" s="1" t="s">
        <v>177</v>
      </c>
      <c r="D102" s="1" t="s">
        <v>447</v>
      </c>
      <c r="E102" s="1" t="s">
        <v>449</v>
      </c>
      <c r="F102" s="47">
        <v>1</v>
      </c>
      <c r="G102" s="6" t="s">
        <v>242</v>
      </c>
      <c r="H102" s="11">
        <v>32</v>
      </c>
    </row>
    <row r="103" spans="1:14" ht="28.2" thickBot="1" x14ac:dyDescent="0.3">
      <c r="A103" s="57">
        <v>3</v>
      </c>
      <c r="B103" s="58" t="s">
        <v>166</v>
      </c>
      <c r="C103" s="58" t="s">
        <v>178</v>
      </c>
      <c r="D103" s="58" t="s">
        <v>448</v>
      </c>
      <c r="E103" s="58" t="s">
        <v>450</v>
      </c>
      <c r="F103" s="59">
        <v>2</v>
      </c>
      <c r="G103" s="6" t="s">
        <v>243</v>
      </c>
      <c r="H103" s="11">
        <v>45</v>
      </c>
    </row>
    <row r="105" spans="1:14" ht="28.8" customHeight="1" x14ac:dyDescent="0.25">
      <c r="A105" s="96" t="s">
        <v>45</v>
      </c>
      <c r="B105" s="96"/>
      <c r="C105" s="96"/>
      <c r="D105" s="96"/>
      <c r="E105" s="96"/>
      <c r="F105" s="96"/>
    </row>
    <row r="106" spans="1:14" ht="15" customHeight="1" thickBot="1" x14ac:dyDescent="0.3"/>
    <row r="107" spans="1:14" ht="15" customHeight="1" thickBot="1" x14ac:dyDescent="0.3">
      <c r="A107" s="106" t="s">
        <v>70</v>
      </c>
      <c r="B107" s="107"/>
      <c r="C107" s="107"/>
      <c r="D107" s="107"/>
      <c r="E107" s="107"/>
      <c r="F107" s="108"/>
    </row>
    <row r="108" spans="1:14" ht="15" customHeight="1" thickBot="1" x14ac:dyDescent="0.3">
      <c r="A108" s="26"/>
      <c r="B108" s="37" t="s">
        <v>71</v>
      </c>
      <c r="F108" s="27"/>
    </row>
    <row r="109" spans="1:14" ht="15" customHeight="1" x14ac:dyDescent="0.25">
      <c r="A109" s="26"/>
      <c r="B109" s="31" t="s">
        <v>72</v>
      </c>
      <c r="C109" s="34" t="s">
        <v>366</v>
      </c>
      <c r="D109" s="35"/>
      <c r="E109" s="31">
        <v>300</v>
      </c>
      <c r="F109" s="32" t="s">
        <v>80</v>
      </c>
    </row>
    <row r="110" spans="1:14" ht="15" customHeight="1" x14ac:dyDescent="0.25">
      <c r="A110" s="26"/>
      <c r="B110" s="26" t="s">
        <v>73</v>
      </c>
      <c r="C110" s="6" t="s">
        <v>371</v>
      </c>
      <c r="D110" s="27"/>
      <c r="E110" s="26">
        <v>140</v>
      </c>
      <c r="F110" s="27"/>
    </row>
    <row r="111" spans="1:14" ht="15" customHeight="1" x14ac:dyDescent="0.25">
      <c r="A111" s="26"/>
      <c r="B111" s="26" t="s">
        <v>74</v>
      </c>
      <c r="C111" s="95" t="s">
        <v>368</v>
      </c>
      <c r="D111" s="27"/>
      <c r="E111" s="26">
        <v>120</v>
      </c>
      <c r="F111" s="27"/>
      <c r="G111" s="95"/>
    </row>
    <row r="112" spans="1:14" ht="15" customHeight="1" thickBot="1" x14ac:dyDescent="0.3">
      <c r="A112" s="26"/>
      <c r="B112" s="28" t="s">
        <v>373</v>
      </c>
      <c r="C112" s="29" t="s">
        <v>435</v>
      </c>
      <c r="D112" s="30"/>
      <c r="E112" s="28">
        <v>68</v>
      </c>
      <c r="F112" s="30"/>
    </row>
    <row r="113" spans="1:7" ht="15" customHeight="1" thickBot="1" x14ac:dyDescent="0.3">
      <c r="A113" s="26"/>
      <c r="F113" s="27"/>
    </row>
    <row r="114" spans="1:7" ht="15" customHeight="1" thickBot="1" x14ac:dyDescent="0.3">
      <c r="A114" s="26"/>
      <c r="B114" s="33" t="s">
        <v>75</v>
      </c>
      <c r="F114" s="27"/>
    </row>
    <row r="115" spans="1:7" ht="15" customHeight="1" x14ac:dyDescent="0.25">
      <c r="A115" s="26"/>
      <c r="B115" s="31" t="s">
        <v>72</v>
      </c>
      <c r="C115" s="34" t="s">
        <v>368</v>
      </c>
      <c r="D115" s="35"/>
      <c r="E115" s="31">
        <v>250</v>
      </c>
      <c r="F115" s="32" t="s">
        <v>80</v>
      </c>
    </row>
    <row r="116" spans="1:7" ht="15" customHeight="1" x14ac:dyDescent="0.25">
      <c r="A116" s="26"/>
      <c r="B116" s="26" t="s">
        <v>73</v>
      </c>
      <c r="C116" s="6" t="s">
        <v>367</v>
      </c>
      <c r="D116" s="27"/>
      <c r="E116" s="26">
        <v>130</v>
      </c>
      <c r="F116" s="27"/>
    </row>
    <row r="117" spans="1:7" ht="15" customHeight="1" x14ac:dyDescent="0.25">
      <c r="A117" s="26"/>
      <c r="B117" s="26" t="s">
        <v>74</v>
      </c>
      <c r="C117" s="95" t="s">
        <v>369</v>
      </c>
      <c r="D117" s="27"/>
      <c r="E117" s="26">
        <v>70</v>
      </c>
      <c r="F117" s="27"/>
      <c r="G117" s="95"/>
    </row>
    <row r="118" spans="1:7" ht="15" customHeight="1" thickBot="1" x14ac:dyDescent="0.3">
      <c r="A118" s="26"/>
      <c r="B118" s="28" t="s">
        <v>373</v>
      </c>
      <c r="C118" s="29" t="s">
        <v>366</v>
      </c>
      <c r="D118" s="30"/>
      <c r="E118" s="28">
        <v>58</v>
      </c>
      <c r="F118" s="30"/>
    </row>
    <row r="119" spans="1:7" ht="15" customHeight="1" thickBot="1" x14ac:dyDescent="0.3">
      <c r="A119" s="26"/>
      <c r="F119" s="27"/>
    </row>
    <row r="120" spans="1:7" ht="15" customHeight="1" thickBot="1" x14ac:dyDescent="0.3">
      <c r="A120" s="26"/>
      <c r="B120" s="33" t="s">
        <v>76</v>
      </c>
      <c r="F120" s="27"/>
    </row>
    <row r="121" spans="1:7" ht="15" customHeight="1" x14ac:dyDescent="0.25">
      <c r="A121" s="26"/>
      <c r="B121" s="31" t="s">
        <v>72</v>
      </c>
      <c r="C121" s="34" t="s">
        <v>366</v>
      </c>
      <c r="D121" s="35"/>
      <c r="E121" s="31">
        <v>270</v>
      </c>
      <c r="F121" s="32" t="s">
        <v>80</v>
      </c>
    </row>
    <row r="122" spans="1:7" ht="15" customHeight="1" x14ac:dyDescent="0.25">
      <c r="A122" s="26"/>
      <c r="B122" s="26" t="s">
        <v>73</v>
      </c>
      <c r="C122" s="6" t="s">
        <v>369</v>
      </c>
      <c r="D122" s="27"/>
      <c r="E122" s="26">
        <v>138</v>
      </c>
      <c r="F122" s="27"/>
    </row>
    <row r="123" spans="1:7" ht="15" customHeight="1" x14ac:dyDescent="0.25">
      <c r="A123" s="26"/>
      <c r="B123" s="26" t="s">
        <v>74</v>
      </c>
      <c r="C123" s="95" t="s">
        <v>372</v>
      </c>
      <c r="D123" s="27"/>
      <c r="E123" s="26">
        <v>100</v>
      </c>
      <c r="F123" s="27"/>
      <c r="G123" s="95"/>
    </row>
    <row r="124" spans="1:7" ht="15" customHeight="1" thickBot="1" x14ac:dyDescent="0.3">
      <c r="A124" s="26"/>
      <c r="B124" s="28" t="s">
        <v>373</v>
      </c>
      <c r="C124" s="29" t="s">
        <v>367</v>
      </c>
      <c r="D124" s="30"/>
      <c r="E124" s="28">
        <v>70</v>
      </c>
      <c r="F124" s="30"/>
    </row>
    <row r="125" spans="1:7" ht="15" customHeight="1" thickBot="1" x14ac:dyDescent="0.3">
      <c r="A125" s="26"/>
      <c r="F125" s="27"/>
    </row>
    <row r="126" spans="1:7" ht="15" customHeight="1" thickBot="1" x14ac:dyDescent="0.3">
      <c r="A126" s="26"/>
      <c r="B126" s="33" t="s">
        <v>77</v>
      </c>
      <c r="F126" s="27"/>
    </row>
    <row r="127" spans="1:7" ht="15" customHeight="1" x14ac:dyDescent="0.25">
      <c r="A127" s="26"/>
      <c r="B127" s="31" t="s">
        <v>72</v>
      </c>
      <c r="C127" s="34" t="s">
        <v>366</v>
      </c>
      <c r="D127" s="35"/>
      <c r="E127" s="31">
        <v>620</v>
      </c>
      <c r="F127" s="32" t="s">
        <v>80</v>
      </c>
    </row>
    <row r="128" spans="1:7" ht="15" customHeight="1" x14ac:dyDescent="0.25">
      <c r="A128" s="26"/>
      <c r="B128" s="26" t="s">
        <v>73</v>
      </c>
      <c r="C128" s="6" t="s">
        <v>367</v>
      </c>
      <c r="D128" s="27"/>
      <c r="E128" s="26">
        <v>290</v>
      </c>
      <c r="F128" s="27"/>
    </row>
    <row r="129" spans="1:7" ht="15" customHeight="1" x14ac:dyDescent="0.25">
      <c r="A129" s="26"/>
      <c r="B129" s="26" t="s">
        <v>74</v>
      </c>
      <c r="C129" s="87" t="s">
        <v>368</v>
      </c>
      <c r="D129" s="27"/>
      <c r="E129" s="26">
        <v>180</v>
      </c>
      <c r="F129" s="27"/>
      <c r="G129" s="87"/>
    </row>
    <row r="130" spans="1:7" ht="15" customHeight="1" x14ac:dyDescent="0.25">
      <c r="A130" s="26"/>
      <c r="B130" s="26" t="s">
        <v>373</v>
      </c>
      <c r="C130" s="87" t="s">
        <v>369</v>
      </c>
      <c r="D130" s="27"/>
      <c r="E130" s="26">
        <v>100</v>
      </c>
      <c r="F130" s="27"/>
      <c r="G130" s="87"/>
    </row>
    <row r="131" spans="1:7" ht="15" customHeight="1" x14ac:dyDescent="0.25">
      <c r="A131" s="26"/>
      <c r="B131" s="26" t="s">
        <v>374</v>
      </c>
      <c r="C131" s="87" t="s">
        <v>370</v>
      </c>
      <c r="D131" s="27"/>
      <c r="E131" s="26">
        <v>88</v>
      </c>
      <c r="F131" s="27"/>
      <c r="G131" s="87"/>
    </row>
    <row r="132" spans="1:7" ht="15" customHeight="1" x14ac:dyDescent="0.25">
      <c r="A132" s="26"/>
      <c r="B132" s="26" t="s">
        <v>375</v>
      </c>
      <c r="C132" s="87" t="s">
        <v>371</v>
      </c>
      <c r="D132" s="27"/>
      <c r="E132" s="26">
        <v>50</v>
      </c>
      <c r="F132" s="27"/>
      <c r="G132" s="87"/>
    </row>
    <row r="133" spans="1:7" ht="15" customHeight="1" thickBot="1" x14ac:dyDescent="0.3">
      <c r="A133" s="26"/>
      <c r="B133" s="28" t="s">
        <v>376</v>
      </c>
      <c r="C133" s="29" t="s">
        <v>372</v>
      </c>
      <c r="D133" s="30"/>
      <c r="E133" s="28">
        <v>10</v>
      </c>
      <c r="F133" s="30"/>
    </row>
    <row r="134" spans="1:7" ht="15" customHeight="1" thickBot="1" x14ac:dyDescent="0.3">
      <c r="A134" s="26"/>
      <c r="F134" s="27"/>
    </row>
    <row r="135" spans="1:7" ht="15" customHeight="1" thickBot="1" x14ac:dyDescent="0.3">
      <c r="A135" s="26"/>
      <c r="B135" s="33" t="s">
        <v>78</v>
      </c>
      <c r="F135" s="27"/>
    </row>
    <row r="136" spans="1:7" ht="15" customHeight="1" x14ac:dyDescent="0.25">
      <c r="A136" s="26"/>
      <c r="B136" s="31" t="s">
        <v>72</v>
      </c>
      <c r="C136" s="34" t="s">
        <v>366</v>
      </c>
      <c r="D136" s="35"/>
      <c r="E136" s="31">
        <v>370</v>
      </c>
      <c r="F136" s="32" t="s">
        <v>80</v>
      </c>
    </row>
    <row r="137" spans="1:7" ht="15" customHeight="1" x14ac:dyDescent="0.25">
      <c r="A137" s="26"/>
      <c r="B137" s="26" t="s">
        <v>73</v>
      </c>
      <c r="C137" s="95" t="s">
        <v>367</v>
      </c>
      <c r="D137" s="27"/>
      <c r="E137" s="26">
        <v>150</v>
      </c>
      <c r="F137" s="115"/>
      <c r="G137" s="95"/>
    </row>
    <row r="138" spans="1:7" ht="15" customHeight="1" x14ac:dyDescent="0.25">
      <c r="A138" s="26"/>
      <c r="B138" s="26" t="s">
        <v>74</v>
      </c>
      <c r="C138" s="95" t="s">
        <v>370</v>
      </c>
      <c r="D138" s="27"/>
      <c r="E138" s="26">
        <v>68</v>
      </c>
      <c r="F138" s="115"/>
      <c r="G138" s="95"/>
    </row>
    <row r="139" spans="1:7" ht="15" customHeight="1" x14ac:dyDescent="0.25">
      <c r="A139" s="26"/>
      <c r="B139" s="116" t="s">
        <v>373</v>
      </c>
      <c r="C139" s="6" t="s">
        <v>372</v>
      </c>
      <c r="D139" s="27"/>
      <c r="E139" s="26">
        <v>30</v>
      </c>
      <c r="F139" s="27"/>
    </row>
    <row r="140" spans="1:7" ht="15" customHeight="1" thickBot="1" x14ac:dyDescent="0.3">
      <c r="A140" s="26"/>
      <c r="B140" s="28" t="s">
        <v>374</v>
      </c>
      <c r="C140" s="29" t="s">
        <v>369</v>
      </c>
      <c r="D140" s="30"/>
      <c r="E140" s="28">
        <v>10</v>
      </c>
      <c r="F140" s="30"/>
    </row>
    <row r="141" spans="1:7" ht="15" customHeight="1" thickBot="1" x14ac:dyDescent="0.3">
      <c r="A141" s="26"/>
      <c r="F141" s="27"/>
    </row>
    <row r="142" spans="1:7" ht="15" customHeight="1" thickBot="1" x14ac:dyDescent="0.3">
      <c r="A142" s="26"/>
      <c r="B142" s="33" t="s">
        <v>79</v>
      </c>
      <c r="F142" s="27"/>
    </row>
    <row r="143" spans="1:7" ht="15" customHeight="1" x14ac:dyDescent="0.25">
      <c r="A143" s="26"/>
      <c r="B143" s="31" t="s">
        <v>72</v>
      </c>
      <c r="C143" s="34" t="s">
        <v>366</v>
      </c>
      <c r="D143" s="35"/>
      <c r="E143" s="31">
        <v>490</v>
      </c>
      <c r="F143" s="32" t="s">
        <v>80</v>
      </c>
    </row>
    <row r="144" spans="1:7" ht="15" customHeight="1" x14ac:dyDescent="0.25">
      <c r="A144" s="26"/>
      <c r="B144" s="26" t="s">
        <v>73</v>
      </c>
      <c r="C144" s="6" t="s">
        <v>367</v>
      </c>
      <c r="D144" s="27"/>
      <c r="E144" s="26">
        <v>450</v>
      </c>
      <c r="F144" s="27"/>
    </row>
    <row r="145" spans="1:7" ht="15" customHeight="1" x14ac:dyDescent="0.25">
      <c r="A145" s="26"/>
      <c r="B145" s="26" t="s">
        <v>74</v>
      </c>
      <c r="C145" s="95" t="s">
        <v>370</v>
      </c>
      <c r="D145" s="27"/>
      <c r="E145" s="26">
        <v>70</v>
      </c>
      <c r="F145" s="27"/>
      <c r="G145" s="95"/>
    </row>
    <row r="146" spans="1:7" ht="15" customHeight="1" thickBot="1" x14ac:dyDescent="0.3">
      <c r="A146" s="26"/>
      <c r="B146" s="36" t="s">
        <v>373</v>
      </c>
      <c r="C146" s="29" t="s">
        <v>368</v>
      </c>
      <c r="D146" s="30"/>
      <c r="E146" s="28">
        <v>50</v>
      </c>
      <c r="F146" s="30"/>
    </row>
  </sheetData>
  <sortState xmlns:xlrd2="http://schemas.microsoft.com/office/spreadsheetml/2017/richdata2" ref="A97:F99">
    <sortCondition ref="E97:E99"/>
  </sortState>
  <mergeCells count="7">
    <mergeCell ref="A107:F107"/>
    <mergeCell ref="A1:F1"/>
    <mergeCell ref="A2:F2"/>
    <mergeCell ref="A3:F3"/>
    <mergeCell ref="A4:F4"/>
    <mergeCell ref="A105:F105"/>
    <mergeCell ref="D35:F35"/>
  </mergeCells>
  <phoneticPr fontId="14" type="noConversion"/>
  <printOptions horizontalCentered="1" verticalCentered="1"/>
  <pageMargins left="0" right="0" top="0" bottom="0" header="0.51181102362204722" footer="0.31496062992125984"/>
  <pageSetup paperSize="9" scale="56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27.08</vt:lpstr>
      <vt:lpstr>28.08</vt:lpstr>
      <vt:lpstr>29.08</vt:lpstr>
    </vt:vector>
  </TitlesOfParts>
  <Company>ASSIST 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UGUR CKAYA</cp:lastModifiedBy>
  <cp:lastPrinted>2021-08-29T08:46:28Z</cp:lastPrinted>
  <dcterms:created xsi:type="dcterms:W3CDTF">2003-07-31T10:48:42Z</dcterms:created>
  <dcterms:modified xsi:type="dcterms:W3CDTF">2021-08-29T08:48:29Z</dcterms:modified>
</cp:coreProperties>
</file>